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9\Desktop\"/>
    </mc:Choice>
  </mc:AlternateContent>
  <bookViews>
    <workbookView xWindow="0" yWindow="0" windowWidth="28800" windowHeight="11700" firstSheet="3" activeTab="11"/>
  </bookViews>
  <sheets>
    <sheet name="Riepilogo Regionale" sheetId="4" r:id="rId1"/>
    <sheet name="Foglio1" sheetId="18" r:id="rId2"/>
    <sheet name="ASL BARI ^" sheetId="5" r:id="rId3"/>
    <sheet name="ASL BARI" sheetId="15" r:id="rId4"/>
    <sheet name="ASL BRINDISI" sheetId="6" r:id="rId5"/>
    <sheet name="ASL BT" sheetId="7" r:id="rId6"/>
    <sheet name="ASL FOGGIA ^" sheetId="8" r:id="rId7"/>
    <sheet name="ASL FOGGIA" sheetId="16" r:id="rId8"/>
    <sheet name="ASL LECCE ^" sheetId="9" r:id="rId9"/>
    <sheet name="ASL LECCE" sheetId="17" r:id="rId10"/>
    <sheet name="ASL TARANTO" sheetId="10" r:id="rId11"/>
    <sheet name="AOU POLICLINICO" sheetId="11" r:id="rId12"/>
    <sheet name="OO.RR. FOGGIA" sheetId="12" r:id="rId13"/>
    <sheet name="IRCCS ONCOLOGICO" sheetId="13" r:id="rId14"/>
    <sheet name="IRCCS DE BELLIS" sheetId="14" r:id="rId15"/>
  </sheets>
  <calcPr calcId="179017"/>
</workbook>
</file>

<file path=xl/calcChain.xml><?xml version="1.0" encoding="utf-8"?>
<calcChain xmlns="http://schemas.openxmlformats.org/spreadsheetml/2006/main">
  <c r="N51" i="17" l="1"/>
  <c r="M51" i="17"/>
  <c r="N52" i="17" l="1"/>
  <c r="M52" i="17"/>
  <c r="N50" i="17"/>
  <c r="M50" i="17"/>
  <c r="N49" i="17"/>
  <c r="M49" i="17"/>
  <c r="N48" i="17"/>
  <c r="M48" i="17"/>
  <c r="N47" i="17"/>
  <c r="M47" i="17"/>
  <c r="N46" i="17"/>
  <c r="M46" i="17"/>
  <c r="N45" i="17"/>
  <c r="M45" i="17"/>
  <c r="N44" i="17"/>
  <c r="M44" i="17"/>
  <c r="N43" i="17"/>
  <c r="M43" i="17"/>
  <c r="N42" i="17"/>
  <c r="M42" i="17"/>
  <c r="N41" i="17"/>
  <c r="M41" i="17"/>
  <c r="N40" i="17"/>
  <c r="M40" i="17"/>
  <c r="N39" i="17"/>
  <c r="M39" i="17"/>
  <c r="N38" i="17"/>
  <c r="M38" i="17"/>
  <c r="N37" i="17"/>
  <c r="M37" i="17"/>
  <c r="N36" i="17"/>
  <c r="M36" i="17"/>
  <c r="N35" i="17"/>
  <c r="M35" i="17"/>
  <c r="N34" i="17"/>
  <c r="M34" i="17"/>
  <c r="N33" i="17"/>
  <c r="M33" i="17"/>
  <c r="N32" i="17"/>
  <c r="M32" i="17"/>
  <c r="N31" i="17"/>
  <c r="M31" i="17"/>
  <c r="N30" i="17"/>
  <c r="M30" i="17"/>
  <c r="N29" i="17"/>
  <c r="M29" i="17"/>
  <c r="N28" i="17"/>
  <c r="M28" i="17"/>
  <c r="N27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N20" i="17"/>
  <c r="M20" i="17"/>
  <c r="N19" i="17"/>
  <c r="M19" i="17"/>
  <c r="N18" i="17"/>
  <c r="M18" i="17"/>
  <c r="N17" i="17"/>
  <c r="M17" i="17"/>
  <c r="N16" i="17"/>
  <c r="M16" i="17"/>
  <c r="N15" i="17"/>
  <c r="M15" i="17"/>
  <c r="N14" i="17"/>
  <c r="M14" i="17"/>
  <c r="N13" i="17"/>
  <c r="M13" i="17"/>
  <c r="N12" i="17"/>
  <c r="M12" i="17"/>
  <c r="N11" i="17"/>
  <c r="M11" i="17"/>
  <c r="N10" i="17"/>
  <c r="M10" i="17"/>
  <c r="N9" i="17"/>
  <c r="M9" i="17"/>
  <c r="N52" i="16"/>
  <c r="M52" i="16"/>
  <c r="N51" i="16"/>
  <c r="M51" i="16"/>
  <c r="N50" i="16"/>
  <c r="M50" i="16"/>
  <c r="N49" i="16"/>
  <c r="M49" i="16"/>
  <c r="N48" i="16"/>
  <c r="M48" i="16"/>
  <c r="N47" i="16"/>
  <c r="M47" i="16"/>
  <c r="N46" i="16"/>
  <c r="M46" i="16"/>
  <c r="N45" i="16"/>
  <c r="M45" i="16"/>
  <c r="N44" i="16"/>
  <c r="M44" i="16"/>
  <c r="N43" i="16"/>
  <c r="M43" i="16"/>
  <c r="N42" i="16"/>
  <c r="M42" i="16"/>
  <c r="N41" i="16"/>
  <c r="M41" i="16"/>
  <c r="N40" i="16"/>
  <c r="M40" i="16"/>
  <c r="N39" i="16"/>
  <c r="M39" i="16"/>
  <c r="N38" i="16"/>
  <c r="M38" i="16"/>
  <c r="N37" i="16"/>
  <c r="M37" i="16"/>
  <c r="N36" i="16"/>
  <c r="M36" i="16"/>
  <c r="N35" i="16"/>
  <c r="M35" i="16"/>
  <c r="N34" i="16"/>
  <c r="M34" i="16"/>
  <c r="N33" i="16"/>
  <c r="M33" i="16"/>
  <c r="N32" i="16"/>
  <c r="M32" i="16"/>
  <c r="N31" i="16"/>
  <c r="M31" i="16"/>
  <c r="N30" i="16"/>
  <c r="M30" i="16"/>
  <c r="N29" i="16"/>
  <c r="M29" i="16"/>
  <c r="N28" i="16"/>
  <c r="M28" i="16"/>
  <c r="N27" i="16"/>
  <c r="M27" i="16"/>
  <c r="N26" i="16"/>
  <c r="M26" i="16"/>
  <c r="N25" i="16"/>
  <c r="M25" i="16"/>
  <c r="N24" i="16"/>
  <c r="M24" i="16"/>
  <c r="N23" i="16"/>
  <c r="M23" i="16"/>
  <c r="N22" i="16"/>
  <c r="M22" i="16"/>
  <c r="N21" i="16"/>
  <c r="M21" i="16"/>
  <c r="N20" i="16"/>
  <c r="M20" i="16"/>
  <c r="N19" i="16"/>
  <c r="M19" i="16"/>
  <c r="N18" i="16"/>
  <c r="M18" i="16"/>
  <c r="N17" i="16"/>
  <c r="M17" i="16"/>
  <c r="N16" i="16"/>
  <c r="M16" i="16"/>
  <c r="N15" i="16"/>
  <c r="M15" i="16"/>
  <c r="N14" i="16"/>
  <c r="M14" i="16"/>
  <c r="N13" i="16"/>
  <c r="M13" i="16"/>
  <c r="N12" i="16"/>
  <c r="M12" i="16"/>
  <c r="N11" i="16"/>
  <c r="M11" i="16"/>
  <c r="N10" i="16"/>
  <c r="M10" i="16"/>
  <c r="N9" i="16"/>
  <c r="M9" i="16"/>
  <c r="N52" i="15"/>
  <c r="M52" i="15"/>
  <c r="N51" i="15"/>
  <c r="M51" i="15"/>
  <c r="N50" i="15"/>
  <c r="M50" i="15"/>
  <c r="N49" i="15"/>
  <c r="M49" i="15"/>
  <c r="N48" i="15"/>
  <c r="M48" i="15"/>
  <c r="N47" i="15"/>
  <c r="M47" i="15"/>
  <c r="N46" i="15"/>
  <c r="M46" i="15"/>
  <c r="N45" i="15"/>
  <c r="M45" i="15"/>
  <c r="N44" i="15"/>
  <c r="M44" i="15"/>
  <c r="N43" i="15"/>
  <c r="M43" i="15"/>
  <c r="N42" i="15"/>
  <c r="M42" i="15"/>
  <c r="N41" i="15"/>
  <c r="M41" i="15"/>
  <c r="N40" i="15"/>
  <c r="M40" i="15"/>
  <c r="N39" i="15"/>
  <c r="M39" i="15"/>
  <c r="N38" i="15"/>
  <c r="M38" i="15"/>
  <c r="N37" i="15"/>
  <c r="M37" i="15"/>
  <c r="N36" i="15"/>
  <c r="M36" i="15"/>
  <c r="N35" i="15"/>
  <c r="M35" i="15"/>
  <c r="N34" i="15"/>
  <c r="M34" i="15"/>
  <c r="N33" i="15"/>
  <c r="M33" i="15"/>
  <c r="N32" i="15"/>
  <c r="M32" i="15"/>
  <c r="N31" i="15"/>
  <c r="M31" i="15"/>
  <c r="N30" i="15"/>
  <c r="M30" i="15"/>
  <c r="N29" i="15"/>
  <c r="M29" i="15"/>
  <c r="N28" i="15"/>
  <c r="M28" i="15"/>
  <c r="N27" i="15"/>
  <c r="M27" i="15"/>
  <c r="N26" i="15"/>
  <c r="M26" i="15"/>
  <c r="N25" i="15"/>
  <c r="M25" i="15"/>
  <c r="N24" i="15"/>
  <c r="M24" i="15"/>
  <c r="N23" i="15"/>
  <c r="M23" i="15"/>
  <c r="N22" i="15"/>
  <c r="M22" i="15"/>
  <c r="N21" i="15"/>
  <c r="M21" i="15"/>
  <c r="N20" i="15"/>
  <c r="M20" i="15"/>
  <c r="N19" i="15"/>
  <c r="M19" i="15"/>
  <c r="N18" i="15"/>
  <c r="M18" i="15"/>
  <c r="N17" i="15"/>
  <c r="M17" i="15"/>
  <c r="N16" i="15"/>
  <c r="M16" i="15"/>
  <c r="N15" i="15"/>
  <c r="M15" i="15"/>
  <c r="N14" i="15"/>
  <c r="M14" i="15"/>
  <c r="N13" i="15"/>
  <c r="M13" i="15"/>
  <c r="N12" i="15"/>
  <c r="M12" i="15"/>
  <c r="N11" i="15"/>
  <c r="M11" i="15"/>
  <c r="N10" i="15"/>
  <c r="M10" i="15"/>
  <c r="N9" i="15"/>
  <c r="M9" i="15"/>
  <c r="N52" i="14" l="1"/>
  <c r="M52" i="14"/>
  <c r="N51" i="14"/>
  <c r="M51" i="14"/>
  <c r="N50" i="14"/>
  <c r="M50" i="14"/>
  <c r="N49" i="14"/>
  <c r="M49" i="14"/>
  <c r="N48" i="14"/>
  <c r="M48" i="14"/>
  <c r="N47" i="14"/>
  <c r="M47" i="14"/>
  <c r="N46" i="14"/>
  <c r="M46" i="14"/>
  <c r="N45" i="14"/>
  <c r="M45" i="14"/>
  <c r="N44" i="14"/>
  <c r="M44" i="14"/>
  <c r="N43" i="14"/>
  <c r="M43" i="14"/>
  <c r="N42" i="14"/>
  <c r="M42" i="14"/>
  <c r="N41" i="14"/>
  <c r="M41" i="14"/>
  <c r="N40" i="14"/>
  <c r="M40" i="14"/>
  <c r="N39" i="14"/>
  <c r="M39" i="14"/>
  <c r="N38" i="14"/>
  <c r="M38" i="14"/>
  <c r="N37" i="14"/>
  <c r="M37" i="14"/>
  <c r="N36" i="14"/>
  <c r="M36" i="14"/>
  <c r="N35" i="14"/>
  <c r="M35" i="14"/>
  <c r="N34" i="14"/>
  <c r="M34" i="14"/>
  <c r="N33" i="14"/>
  <c r="M33" i="14"/>
  <c r="N32" i="14"/>
  <c r="M32" i="14"/>
  <c r="N31" i="14"/>
  <c r="M31" i="14"/>
  <c r="N30" i="14"/>
  <c r="M30" i="14"/>
  <c r="N29" i="14"/>
  <c r="M29" i="14"/>
  <c r="N28" i="14"/>
  <c r="M28" i="14"/>
  <c r="N27" i="14"/>
  <c r="M27" i="14"/>
  <c r="N26" i="14"/>
  <c r="M26" i="14"/>
  <c r="N25" i="14"/>
  <c r="M25" i="14"/>
  <c r="N24" i="14"/>
  <c r="M24" i="14"/>
  <c r="N23" i="14"/>
  <c r="M23" i="14"/>
  <c r="N22" i="14"/>
  <c r="M22" i="14"/>
  <c r="N21" i="14"/>
  <c r="M21" i="14"/>
  <c r="N20" i="14"/>
  <c r="M20" i="14"/>
  <c r="N19" i="14"/>
  <c r="M19" i="14"/>
  <c r="N18" i="14"/>
  <c r="M18" i="14"/>
  <c r="N17" i="14"/>
  <c r="M17" i="14"/>
  <c r="N16" i="14"/>
  <c r="M16" i="14"/>
  <c r="N15" i="14"/>
  <c r="M15" i="14"/>
  <c r="N14" i="14"/>
  <c r="M14" i="14"/>
  <c r="N13" i="14"/>
  <c r="M13" i="14"/>
  <c r="N12" i="14"/>
  <c r="M12" i="14"/>
  <c r="N11" i="14"/>
  <c r="M11" i="14"/>
  <c r="N10" i="14"/>
  <c r="M10" i="14"/>
  <c r="N9" i="14"/>
  <c r="M9" i="14"/>
  <c r="N52" i="13"/>
  <c r="M52" i="13"/>
  <c r="N51" i="13"/>
  <c r="M51" i="13"/>
  <c r="N50" i="13"/>
  <c r="M50" i="13"/>
  <c r="N49" i="13"/>
  <c r="M49" i="13"/>
  <c r="N48" i="13"/>
  <c r="M48" i="13"/>
  <c r="N47" i="13"/>
  <c r="M47" i="13"/>
  <c r="N46" i="13"/>
  <c r="M46" i="13"/>
  <c r="N45" i="13"/>
  <c r="M45" i="13"/>
  <c r="N44" i="13"/>
  <c r="M44" i="13"/>
  <c r="N43" i="13"/>
  <c r="M43" i="13"/>
  <c r="N42" i="13"/>
  <c r="M42" i="13"/>
  <c r="N41" i="13"/>
  <c r="M41" i="13"/>
  <c r="N40" i="13"/>
  <c r="M40" i="13"/>
  <c r="N39" i="13"/>
  <c r="M39" i="13"/>
  <c r="N38" i="13"/>
  <c r="M38" i="13"/>
  <c r="N37" i="13"/>
  <c r="M37" i="13"/>
  <c r="N36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M18" i="13"/>
  <c r="N17" i="13"/>
  <c r="M17" i="13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N52" i="12"/>
  <c r="M52" i="12"/>
  <c r="N51" i="12"/>
  <c r="M51" i="12"/>
  <c r="N50" i="12"/>
  <c r="M50" i="12"/>
  <c r="N49" i="12"/>
  <c r="M49" i="12"/>
  <c r="N48" i="12"/>
  <c r="M48" i="12"/>
  <c r="N47" i="12"/>
  <c r="M47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7" i="12"/>
  <c r="M37" i="12"/>
  <c r="N36" i="12"/>
  <c r="M36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52" i="11"/>
  <c r="M52" i="11"/>
  <c r="N51" i="11"/>
  <c r="M51" i="11"/>
  <c r="N50" i="11"/>
  <c r="M50" i="11"/>
  <c r="N49" i="11"/>
  <c r="M49" i="11"/>
  <c r="N48" i="11"/>
  <c r="M48" i="11"/>
  <c r="N47" i="11"/>
  <c r="M47" i="11"/>
  <c r="N46" i="11"/>
  <c r="M46" i="11"/>
  <c r="N45" i="11"/>
  <c r="M45" i="11"/>
  <c r="N44" i="11"/>
  <c r="M44" i="11"/>
  <c r="N43" i="11"/>
  <c r="M43" i="11"/>
  <c r="N42" i="11"/>
  <c r="M42" i="11"/>
  <c r="N41" i="11"/>
  <c r="M41" i="11"/>
  <c r="N40" i="11"/>
  <c r="M40" i="11"/>
  <c r="N39" i="11"/>
  <c r="M39" i="11"/>
  <c r="N38" i="11"/>
  <c r="M38" i="11"/>
  <c r="N37" i="11"/>
  <c r="M37" i="11"/>
  <c r="N36" i="11"/>
  <c r="M36" i="11"/>
  <c r="N35" i="11"/>
  <c r="M35" i="11"/>
  <c r="N34" i="11"/>
  <c r="M34" i="11"/>
  <c r="N33" i="11"/>
  <c r="M33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M18" i="11"/>
  <c r="N17" i="11"/>
  <c r="M17" i="11"/>
  <c r="N16" i="11"/>
  <c r="M16" i="11"/>
  <c r="N15" i="11"/>
  <c r="M15" i="11"/>
  <c r="N14" i="11"/>
  <c r="M14" i="11"/>
  <c r="N13" i="11"/>
  <c r="M13" i="11"/>
  <c r="N12" i="11"/>
  <c r="M12" i="11"/>
  <c r="N11" i="11"/>
  <c r="M11" i="11"/>
  <c r="N10" i="11"/>
  <c r="M10" i="11"/>
  <c r="N9" i="11"/>
  <c r="M9" i="11"/>
  <c r="N52" i="10"/>
  <c r="M52" i="10"/>
  <c r="N51" i="10"/>
  <c r="M51" i="10"/>
  <c r="N50" i="10"/>
  <c r="M50" i="10"/>
  <c r="N49" i="10"/>
  <c r="M49" i="10"/>
  <c r="N48" i="10"/>
  <c r="M48" i="10"/>
  <c r="N47" i="10"/>
  <c r="M47" i="10"/>
  <c r="N46" i="10"/>
  <c r="M46" i="10"/>
  <c r="N45" i="10"/>
  <c r="M45" i="10"/>
  <c r="N44" i="10"/>
  <c r="M44" i="10"/>
  <c r="N43" i="10"/>
  <c r="M43" i="10"/>
  <c r="N42" i="10"/>
  <c r="M42" i="10"/>
  <c r="N41" i="10"/>
  <c r="M41" i="10"/>
  <c r="N40" i="10"/>
  <c r="M40" i="10"/>
  <c r="N39" i="10"/>
  <c r="M39" i="10"/>
  <c r="N38" i="10"/>
  <c r="M38" i="10"/>
  <c r="N37" i="10"/>
  <c r="M37" i="10"/>
  <c r="N36" i="10"/>
  <c r="M36" i="10"/>
  <c r="N35" i="10"/>
  <c r="M35" i="10"/>
  <c r="N34" i="10"/>
  <c r="M34" i="10"/>
  <c r="N33" i="10"/>
  <c r="M33" i="10"/>
  <c r="N32" i="10"/>
  <c r="M32" i="10"/>
  <c r="N31" i="10"/>
  <c r="M31" i="10"/>
  <c r="N30" i="10"/>
  <c r="M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52" i="9" l="1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N52" i="8"/>
  <c r="M52" i="8"/>
  <c r="N51" i="8"/>
  <c r="M51" i="8"/>
  <c r="N50" i="8"/>
  <c r="M50" i="8"/>
  <c r="N49" i="8"/>
  <c r="M49" i="8"/>
  <c r="N48" i="8"/>
  <c r="M48" i="8"/>
  <c r="N47" i="8"/>
  <c r="M47" i="8"/>
  <c r="N46" i="8"/>
  <c r="M46" i="8"/>
  <c r="N45" i="8"/>
  <c r="M45" i="8"/>
  <c r="N44" i="8"/>
  <c r="M44" i="8"/>
  <c r="N43" i="8"/>
  <c r="M43" i="8"/>
  <c r="N42" i="8"/>
  <c r="M42" i="8"/>
  <c r="N41" i="8"/>
  <c r="M41" i="8"/>
  <c r="N40" i="8"/>
  <c r="M40" i="8"/>
  <c r="N39" i="8"/>
  <c r="M39" i="8"/>
  <c r="N38" i="8"/>
  <c r="M38" i="8"/>
  <c r="N37" i="8"/>
  <c r="M37" i="8"/>
  <c r="N36" i="8"/>
  <c r="M36" i="8"/>
  <c r="N35" i="8"/>
  <c r="M35" i="8"/>
  <c r="N34" i="8"/>
  <c r="M34" i="8"/>
  <c r="N33" i="8"/>
  <c r="M33" i="8"/>
  <c r="N32" i="8"/>
  <c r="M32" i="8"/>
  <c r="N31" i="8"/>
  <c r="M31" i="8"/>
  <c r="N30" i="8"/>
  <c r="M30" i="8"/>
  <c r="N29" i="8"/>
  <c r="M29" i="8"/>
  <c r="N28" i="8"/>
  <c r="M28" i="8"/>
  <c r="N27" i="8"/>
  <c r="M27" i="8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M15" i="8"/>
  <c r="N14" i="8"/>
  <c r="M14" i="8"/>
  <c r="N13" i="8"/>
  <c r="M13" i="8"/>
  <c r="N12" i="8"/>
  <c r="M12" i="8"/>
  <c r="N11" i="8"/>
  <c r="M11" i="8"/>
  <c r="N10" i="8"/>
  <c r="M10" i="8"/>
  <c r="N9" i="8"/>
  <c r="M9" i="8"/>
  <c r="N52" i="7" l="1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52" i="5" l="1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52" i="4" l="1"/>
  <c r="M52" i="4" l="1"/>
  <c r="M10" i="4" l="1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/>
  <c r="M51" i="4"/>
  <c r="N51" i="4"/>
  <c r="N9" i="4"/>
  <c r="M9" i="4"/>
</calcChain>
</file>

<file path=xl/sharedStrings.xml><?xml version="1.0" encoding="utf-8"?>
<sst xmlns="http://schemas.openxmlformats.org/spreadsheetml/2006/main" count="1515" uniqueCount="107">
  <si>
    <t>Regione Puglia</t>
  </si>
  <si>
    <t>ISTITUZIONALE</t>
  </si>
  <si>
    <t>ALPI</t>
  </si>
  <si>
    <t>Frequenza</t>
  </si>
  <si>
    <t>Media Giorni Attesa</t>
  </si>
  <si>
    <t>Prestazione</t>
  </si>
  <si>
    <t>Codice Prestazione</t>
  </si>
  <si>
    <t>Visita cardiologia</t>
  </si>
  <si>
    <t>89.7</t>
  </si>
  <si>
    <t>Visita chirurgia vascolare</t>
  </si>
  <si>
    <t>Visita endocrinologica</t>
  </si>
  <si>
    <t>Visita neurologica</t>
  </si>
  <si>
    <t>89.13</t>
  </si>
  <si>
    <t>Visita oculistica</t>
  </si>
  <si>
    <t>95.02</t>
  </si>
  <si>
    <t>Visita ortopedica</t>
  </si>
  <si>
    <t>Visita ginecologica</t>
  </si>
  <si>
    <t>89.26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</si>
  <si>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</si>
  <si>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</si>
  <si>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</si>
  <si>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</si>
  <si>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</si>
  <si>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</si>
  <si>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</si>
  <si>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</si>
  <si>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87.37.1 - 87.37.2</t>
  </si>
  <si>
    <t>TC senza e con contrasto Torace</t>
  </si>
  <si>
    <t>87.41 - 87.41.1</t>
  </si>
  <si>
    <t>TC senza e con contrasto Addome superiore</t>
  </si>
  <si>
    <t>88.01.2 - 88.01.1</t>
  </si>
  <si>
    <t>TC senza e con contrasto Addome inferiore</t>
  </si>
  <si>
    <t>88.01.4 - 88.01.3</t>
  </si>
  <si>
    <t>TC senza e con contrasto Addome completo</t>
  </si>
  <si>
    <t>88.01.6 - 88.01.5</t>
  </si>
  <si>
    <t>TC senza e con contrasto Capo</t>
  </si>
  <si>
    <t>87.03 - 87.03.1</t>
  </si>
  <si>
    <t>TC senza e con contrasto Rachide e speco vertebrale</t>
  </si>
  <si>
    <t>88.38.2 - 88.38.1</t>
  </si>
  <si>
    <t>TC senza e con contrasto Bacino</t>
  </si>
  <si>
    <t>88.38.5</t>
  </si>
  <si>
    <t>RMN Cervello e tronco encefalico</t>
  </si>
  <si>
    <t>88.91.1 - 88.91.2</t>
  </si>
  <si>
    <t>RMN Pelvi, prostata e vescica</t>
  </si>
  <si>
    <t>88.95.4 - 88.95.5</t>
  </si>
  <si>
    <t>RMN Muscoloscheletrica</t>
  </si>
  <si>
    <t>88.94.1 - 88.94.2</t>
  </si>
  <si>
    <t>RMN Colonna vertebrale</t>
  </si>
  <si>
    <t>88.93 - 88.93.1</t>
  </si>
  <si>
    <t>Ecografia Capo e collo</t>
  </si>
  <si>
    <t>88.71.4</t>
  </si>
  <si>
    <t>Ecocolordoppler cardiaca</t>
  </si>
  <si>
    <t>88.72.3</t>
  </si>
  <si>
    <t>Ecocolordoppler dei tronchi sovra aortici</t>
  </si>
  <si>
    <t>88.73.5</t>
  </si>
  <si>
    <t>Ecocolordoppler dei vasi periferici</t>
  </si>
  <si>
    <t>88.77.2</t>
  </si>
  <si>
    <t>Ecografia Addome</t>
  </si>
  <si>
    <t>88.74.1 - 88.75.1 - 88.76.1</t>
  </si>
  <si>
    <t>Ecografia mammella</t>
  </si>
  <si>
    <t>88.73.1 - 88.73.2</t>
  </si>
  <si>
    <t>Ecografia Ostetrica - Ginecologica</t>
  </si>
  <si>
    <t>88.78 - 88.78.2</t>
  </si>
  <si>
    <t>Colonscopia</t>
  </si>
  <si>
    <t>45.23 - 45.25 - 45.42</t>
  </si>
  <si>
    <t>Sigmoidoscopia con endoscopio flessibile</t>
  </si>
  <si>
    <t>45.24</t>
  </si>
  <si>
    <t>Esofagogastroduodenoscopia</t>
  </si>
  <si>
    <t>45.13 - 45.16</t>
  </si>
  <si>
    <t>Elettrocardiogramma</t>
  </si>
  <si>
    <t>89.52</t>
  </si>
  <si>
    <t>Elettrocardiogramma dinamico (Holter)</t>
  </si>
  <si>
    <t>89.50</t>
  </si>
  <si>
    <t>Elettrocardiogramma da sforzo</t>
  </si>
  <si>
    <t>89.41 - 89.43</t>
  </si>
  <si>
    <t>Audiometria</t>
  </si>
  <si>
    <t>95.41.1</t>
  </si>
  <si>
    <t>Spirometria</t>
  </si>
  <si>
    <t>89.37.1 - 89.37.2</t>
  </si>
  <si>
    <t>Fondo Oculare</t>
  </si>
  <si>
    <t>95.09.1</t>
  </si>
  <si>
    <t>Elettromiografia</t>
  </si>
  <si>
    <t>93.08.1</t>
  </si>
  <si>
    <t>Totale complessivo</t>
  </si>
  <si>
    <t>% Istituzionale su totale</t>
  </si>
  <si>
    <t>% ALPI su totale</t>
  </si>
  <si>
    <t>(*) I dati sono riferiti alle prenotazioni di primi accessi e controlli, per tutte le priorità, senza o con accettazione della prima disponibilità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</si>
  <si>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</si>
  <si>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</si>
  <si>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</si>
  <si>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</si>
  <si>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REGIONE PUGLIA</t>
  </si>
  <si>
    <t>ASL BARI</t>
  </si>
  <si>
    <t>ASL BRINDISI</t>
  </si>
  <si>
    <t>(**) Sono considerate anche le prenotazioni riferite a IRCCS Maugeri e EE “Miulli”</t>
  </si>
  <si>
    <t>ISTITUZIONALE (**)</t>
  </si>
  <si>
    <t>ASL BT</t>
  </si>
  <si>
    <t>ASL FOGGIA</t>
  </si>
  <si>
    <t>(**) Sono considerate anche le prenotazioni riferite a EE “Casa Sollievo della Sofferenza”</t>
  </si>
  <si>
    <t>ASL LECCE</t>
  </si>
  <si>
    <t>(**) Sono considerate anche le prenotazioni riferite a EE “Cardinale Panico”</t>
  </si>
  <si>
    <t>ASL TARANTO</t>
  </si>
  <si>
    <t>AOU POLICLINICO BARI</t>
  </si>
  <si>
    <t>OO.RR. FOGGIA</t>
  </si>
  <si>
    <t>IRCCS ONCOLOGICO</t>
  </si>
  <si>
    <t>IRCCS DE BELLIS</t>
  </si>
  <si>
    <t>Attività Istituzionale vs ALPI - Frequenza e Tempo Medio di Attesa per le prestazioni del PNGLA - Settimana indice 1-5 OTTOBRE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</si>
</sst>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4"/>
      <color rgb="FF333399"/>
      <name val="Tahoma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b/>
      <sz val="10"/>
      <name val="Tahoma"/>
      <family val="2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9"/>
      <color rgb="FF000000"/>
      <name val="Tahoma"/>
      <family val="2"/>
    </font>
    <font>
      <sz val="11"/>
      <color theme="1"/>
      <name val="Arial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theme="1"/>
      <name val="Arial"/>
      <family val="2"/>
    </font>
    <font>
      <b/>
      <sz val="11"/>
      <color rgb="FFFFFFFF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/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/>
      <right/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20" fillId="0" borderId="0" xfId="0" applyFont="1"/>
    <xf numFmtId="49" fontId="25" fillId="33" borderId="10" xfId="0" applyNumberFormat="1" applyFont="1" applyFill="1" applyBorder="1" applyAlignment="1">
      <alignment horizontal="left" vertical="center"/>
    </xf>
    <xf numFmtId="10" fontId="28" fillId="38" borderId="18" xfId="44" applyNumberFormat="1" applyFont="1" applyFill="1" applyBorder="1" applyAlignment="1">
      <alignment horizontal="right" vertical="center"/>
    </xf>
    <xf numFmtId="0" fontId="31" fillId="0" borderId="0" xfId="0" applyFont="1"/>
    <xf numFmtId="0" fontId="33" fillId="0" borderId="0" xfId="0" applyFont="1"/>
    <xf numFmtId="0" fontId="33" fillId="0" borderId="0" xfId="0" applyFont="1" applyAlignment="1"/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/>
    <xf numFmtId="0" fontId="33" fillId="0" borderId="0" xfId="0" applyFont="1" applyBorder="1"/>
    <xf numFmtId="0" fontId="34" fillId="0" borderId="0" xfId="0" applyFont="1" applyBorder="1" applyAlignment="1">
      <alignment horizontal="left" vertical="center"/>
    </xf>
    <xf numFmtId="3" fontId="35" fillId="36" borderId="10" xfId="0" applyNumberFormat="1" applyFont="1" applyFill="1" applyBorder="1" applyAlignment="1">
      <alignment horizontal="right" vertical="center" wrapText="1"/>
    </xf>
    <xf numFmtId="0" fontId="35" fillId="36" borderId="10" xfId="0" applyFont="1" applyFill="1" applyBorder="1" applyAlignment="1">
      <alignment horizontal="right" vertical="center" wrapText="1"/>
    </xf>
    <xf numFmtId="0" fontId="20" fillId="34" borderId="22" xfId="0" applyFont="1" applyFill="1" applyBorder="1" applyAlignment="1">
      <alignment wrapText="1"/>
    </xf>
    <xf numFmtId="0" fontId="20" fillId="34" borderId="22" xfId="0" applyFont="1" applyFill="1" applyBorder="1" applyAlignment="1">
      <alignment horizontal="right" wrapText="1"/>
    </xf>
    <xf numFmtId="0" fontId="22" fillId="34" borderId="10" xfId="0" applyFont="1" applyFill="1" applyBorder="1" applyAlignment="1">
      <alignment wrapText="1"/>
    </xf>
    <xf numFmtId="0" fontId="0" fillId="0" borderId="0" xfId="0"/>
    <xf numFmtId="0" fontId="20" fillId="0" borderId="0" xfId="0" applyFont="1"/>
    <xf numFmtId="0" fontId="22" fillId="34" borderId="12" xfId="0" applyFont="1" applyFill="1" applyBorder="1" applyAlignment="1">
      <alignment wrapText="1"/>
    </xf>
    <xf numFmtId="0" fontId="20" fillId="34" borderId="0" xfId="0" applyFont="1" applyFill="1" applyAlignment="1">
      <alignment wrapText="1"/>
    </xf>
    <xf numFmtId="0" fontId="20" fillId="34" borderId="0" xfId="0" applyFont="1" applyFill="1" applyAlignment="1">
      <alignment horizontal="right" wrapText="1"/>
    </xf>
    <xf numFmtId="49" fontId="24" fillId="35" borderId="10" xfId="0" applyNumberFormat="1" applyFont="1" applyFill="1" applyBorder="1" applyAlignment="1">
      <alignment horizontal="center" vertical="center" wrapText="1"/>
    </xf>
    <xf numFmtId="49" fontId="24" fillId="35" borderId="11" xfId="0" applyNumberFormat="1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wrapText="1"/>
    </xf>
    <xf numFmtId="0" fontId="22" fillId="33" borderId="11" xfId="0" applyFont="1" applyFill="1" applyBorder="1" applyAlignment="1">
      <alignment wrapText="1"/>
    </xf>
    <xf numFmtId="3" fontId="24" fillId="35" borderId="13" xfId="0" applyNumberFormat="1" applyFont="1" applyFill="1" applyBorder="1" applyAlignment="1">
      <alignment horizontal="right" vertical="center" wrapText="1"/>
    </xf>
    <xf numFmtId="10" fontId="29" fillId="35" borderId="18" xfId="44" applyNumberFormat="1" applyFont="1" applyFill="1" applyBorder="1" applyAlignment="1">
      <alignment horizontal="right" vertical="center"/>
    </xf>
    <xf numFmtId="164" fontId="24" fillId="35" borderId="13" xfId="0" applyNumberFormat="1" applyFont="1" applyFill="1" applyBorder="1" applyAlignment="1">
      <alignment horizontal="right" vertical="center" wrapText="1"/>
    </xf>
    <xf numFmtId="164" fontId="24" fillId="35" borderId="15" xfId="0" applyNumberFormat="1" applyFont="1" applyFill="1" applyBorder="1" applyAlignment="1">
      <alignment horizontal="right" vertical="center" wrapText="1"/>
    </xf>
    <xf numFmtId="3" fontId="20" fillId="0" borderId="0" xfId="0" applyNumberFormat="1" applyFont="1"/>
    <xf numFmtId="0" fontId="0" fillId="0" borderId="0" xfId="0" applyAlignment="1"/>
    <xf numFmtId="3" fontId="34" fillId="0" borderId="0" xfId="0" applyNumberFormat="1" applyFont="1" applyBorder="1" applyAlignment="1">
      <alignment horizontal="left" vertical="center"/>
    </xf>
    <xf numFmtId="10" fontId="20" fillId="0" borderId="0" xfId="0" applyNumberFormat="1" applyFont="1"/>
    <xf numFmtId="3" fontId="36" fillId="36" borderId="10" xfId="0" applyNumberFormat="1" applyFont="1" applyFill="1" applyBorder="1" applyAlignment="1">
      <alignment horizontal="right" vertical="center" wrapText="1"/>
    </xf>
    <xf numFmtId="0" fontId="36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164" fontId="39" fillId="36" borderId="11" xfId="0" applyNumberFormat="1" applyFont="1" applyFill="1" applyBorder="1" applyAlignment="1">
      <alignment horizontal="right" vertical="center" wrapText="1"/>
    </xf>
    <xf numFmtId="10" fontId="28" fillId="38" borderId="23" xfId="44" applyNumberFormat="1" applyFont="1" applyFill="1" applyBorder="1" applyAlignment="1">
      <alignment horizontal="right" vertical="center"/>
    </xf>
    <xf numFmtId="10" fontId="29" fillId="35" borderId="23" xfId="44" applyNumberFormat="1" applyFont="1" applyFill="1" applyBorder="1" applyAlignment="1">
      <alignment horizontal="right" vertical="center"/>
    </xf>
    <xf numFmtId="164" fontId="39" fillId="0" borderId="10" xfId="0" applyNumberFormat="1" applyFont="1" applyFill="1" applyBorder="1" applyAlignment="1">
      <alignment horizontal="right" vertical="center" wrapText="1"/>
    </xf>
    <xf numFmtId="0" fontId="40" fillId="0" borderId="0" xfId="0" applyFont="1"/>
    <xf numFmtId="49" fontId="41" fillId="33" borderId="10" xfId="0" applyNumberFormat="1" applyFont="1" applyFill="1" applyBorder="1" applyAlignment="1">
      <alignment horizontal="left" vertical="center"/>
    </xf>
    <xf numFmtId="3" fontId="42" fillId="36" borderId="10" xfId="0" applyNumberFormat="1" applyFont="1" applyFill="1" applyBorder="1" applyAlignment="1">
      <alignment horizontal="right" vertical="center" wrapText="1"/>
    </xf>
    <xf numFmtId="0" fontId="42" fillId="36" borderId="10" xfId="0" applyFont="1" applyFill="1" applyBorder="1" applyAlignment="1">
      <alignment horizontal="right" vertical="center" wrapText="1"/>
    </xf>
    <xf numFmtId="0" fontId="43" fillId="0" borderId="0" xfId="0" applyFont="1"/>
    <xf numFmtId="3" fontId="44" fillId="35" borderId="13" xfId="0" applyNumberFormat="1" applyFont="1" applyFill="1" applyBorder="1" applyAlignment="1">
      <alignment horizontal="right" vertical="center" wrapText="1"/>
    </xf>
    <xf numFmtId="164" fontId="44" fillId="35" borderId="13" xfId="0" applyNumberFormat="1" applyFont="1" applyFill="1" applyBorder="1" applyAlignment="1">
      <alignment horizontal="right" vertical="center" wrapText="1"/>
    </xf>
    <xf numFmtId="164" fontId="44" fillId="35" borderId="15" xfId="0" applyNumberFormat="1" applyFont="1" applyFill="1" applyBorder="1" applyAlignment="1">
      <alignment horizontal="right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7" fillId="37" borderId="17" xfId="0" applyFont="1" applyFill="1" applyBorder="1" applyAlignment="1">
      <alignment horizontal="center" vertical="center" wrapText="1"/>
    </xf>
    <xf numFmtId="0" fontId="0" fillId="0" borderId="17" xfId="0" applyBorder="1" applyAlignment="1"/>
    <xf numFmtId="49" fontId="41" fillId="33" borderId="13" xfId="0" applyNumberFormat="1" applyFont="1" applyFill="1" applyBorder="1" applyAlignment="1">
      <alignment horizontal="left" vertical="center"/>
    </xf>
    <xf numFmtId="49" fontId="41" fillId="33" borderId="16" xfId="0" applyNumberFormat="1" applyFont="1" applyFill="1" applyBorder="1" applyAlignment="1">
      <alignment horizontal="left" vertical="center"/>
    </xf>
    <xf numFmtId="49" fontId="25" fillId="33" borderId="13" xfId="0" applyNumberFormat="1" applyFont="1" applyFill="1" applyBorder="1" applyAlignment="1">
      <alignment horizontal="left" vertical="center"/>
    </xf>
    <xf numFmtId="49" fontId="25" fillId="33" borderId="16" xfId="0" applyNumberFormat="1" applyFont="1" applyFill="1" applyBorder="1" applyAlignment="1">
      <alignment horizontal="left" vertical="center"/>
    </xf>
    <xf numFmtId="49" fontId="44" fillId="35" borderId="13" xfId="0" applyNumberFormat="1" applyFont="1" applyFill="1" applyBorder="1" applyAlignment="1">
      <alignment horizontal="right" vertical="center" wrapText="1"/>
    </xf>
    <xf numFmtId="49" fontId="44" fillId="35" borderId="14" xfId="0" applyNumberFormat="1" applyFont="1" applyFill="1" applyBorder="1" applyAlignment="1">
      <alignment horizontal="right" vertical="center" wrapText="1"/>
    </xf>
    <xf numFmtId="49" fontId="44" fillId="35" borderId="1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49" fontId="26" fillId="33" borderId="13" xfId="0" applyNumberFormat="1" applyFont="1" applyFill="1" applyBorder="1" applyAlignment="1">
      <alignment horizontal="center" vertical="center" wrapText="1"/>
    </xf>
    <xf numFmtId="49" fontId="26" fillId="33" borderId="14" xfId="0" applyNumberFormat="1" applyFont="1" applyFill="1" applyBorder="1" applyAlignment="1">
      <alignment horizontal="center" vertical="center" wrapText="1"/>
    </xf>
    <xf numFmtId="49" fontId="26" fillId="33" borderId="16" xfId="0" applyNumberFormat="1" applyFont="1" applyFill="1" applyBorder="1" applyAlignment="1">
      <alignment horizontal="center" vertical="center" wrapText="1"/>
    </xf>
    <xf numFmtId="49" fontId="30" fillId="33" borderId="13" xfId="0" applyNumberFormat="1" applyFont="1" applyFill="1" applyBorder="1" applyAlignment="1">
      <alignment horizontal="center" vertical="center" wrapText="1"/>
    </xf>
    <xf numFmtId="49" fontId="30" fillId="33" borderId="16" xfId="0" applyNumberFormat="1" applyFont="1" applyFill="1" applyBorder="1" applyAlignment="1">
      <alignment horizontal="center" vertical="center" wrapText="1"/>
    </xf>
    <xf numFmtId="49" fontId="23" fillId="33" borderId="19" xfId="0" applyNumberFormat="1" applyFont="1" applyFill="1" applyBorder="1" applyAlignment="1">
      <alignment horizontal="center" vertical="center" wrapText="1"/>
    </xf>
    <xf numFmtId="49" fontId="23" fillId="33" borderId="20" xfId="0" applyNumberFormat="1" applyFont="1" applyFill="1" applyBorder="1" applyAlignment="1">
      <alignment horizontal="center" vertical="center" wrapText="1"/>
    </xf>
    <xf numFmtId="49" fontId="23" fillId="33" borderId="13" xfId="0" applyNumberFormat="1" applyFont="1" applyFill="1" applyBorder="1" applyAlignment="1">
      <alignment horizontal="center" vertical="center" wrapText="1"/>
    </xf>
    <xf numFmtId="49" fontId="23" fillId="33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23" fillId="33" borderId="10" xfId="0" applyNumberFormat="1" applyFont="1" applyFill="1" applyBorder="1" applyAlignment="1">
      <alignment horizontal="center" vertical="center" wrapText="1"/>
    </xf>
    <xf numFmtId="49" fontId="23" fillId="33" borderId="21" xfId="0" applyNumberFormat="1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vertical="center" wrapText="1"/>
    </xf>
    <xf numFmtId="0" fontId="24" fillId="35" borderId="16" xfId="0" applyFont="1" applyFill="1" applyBorder="1" applyAlignment="1">
      <alignment vertical="center" wrapText="1"/>
    </xf>
    <xf numFmtId="49" fontId="24" fillId="35" borderId="13" xfId="0" applyNumberFormat="1" applyFont="1" applyFill="1" applyBorder="1" applyAlignment="1">
      <alignment horizontal="right" vertical="center" wrapText="1"/>
    </xf>
    <xf numFmtId="49" fontId="24" fillId="35" borderId="14" xfId="0" applyNumberFormat="1" applyFont="1" applyFill="1" applyBorder="1" applyAlignment="1">
      <alignment horizontal="right" vertical="center" wrapText="1"/>
    </xf>
    <xf numFmtId="49" fontId="24" fillId="35" borderId="16" xfId="0" applyNumberFormat="1" applyFont="1" applyFill="1" applyBorder="1" applyAlignment="1">
      <alignment horizontal="right" vertical="center" wrapText="1"/>
    </xf>
    <xf numFmtId="49" fontId="26" fillId="33" borderId="13" xfId="0" applyNumberFormat="1" applyFont="1" applyFill="1" applyBorder="1" applyAlignment="1">
      <alignment horizontal="left" vertical="center" wrapText="1"/>
    </xf>
    <xf numFmtId="49" fontId="26" fillId="33" borderId="14" xfId="0" applyNumberFormat="1" applyFont="1" applyFill="1" applyBorder="1" applyAlignment="1">
      <alignment horizontal="left" vertical="center" wrapText="1"/>
    </xf>
    <xf numFmtId="49" fontId="26" fillId="33" borderId="16" xfId="0" applyNumberFormat="1" applyFont="1" applyFill="1" applyBorder="1" applyAlignment="1">
      <alignment horizontal="left" vertical="center" wrapText="1"/>
    </xf>
    <xf numFmtId="0" fontId="1" fillId="28" borderId="0" xfId="51" applyBorder="1" applyAlignment="1">
      <alignment horizontal="left" vertical="center"/>
    </xf>
  </cellXfs>
  <cellStyles count="5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1 2" xfId="47"/>
    <cellStyle name="60% - Colore 2" xfId="25" builtinId="36" customBuiltin="1"/>
    <cellStyle name="60% - Colore 2 2" xfId="48"/>
    <cellStyle name="60% - Colore 3" xfId="29" builtinId="40" customBuiltin="1"/>
    <cellStyle name="60% - Colore 3 2" xfId="49"/>
    <cellStyle name="60% - Colore 4" xfId="33" builtinId="44" customBuiltin="1"/>
    <cellStyle name="60% - Colore 4 2" xfId="50"/>
    <cellStyle name="60% - Colore 5" xfId="37" builtinId="48" customBuiltin="1"/>
    <cellStyle name="60% - Colore 5 2" xfId="51"/>
    <cellStyle name="60% - Colore 6" xfId="41" builtinId="52" customBuiltin="1"/>
    <cellStyle name="60% - Colore 6 2" xfId="52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eutrale 2" xfId="46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itolo 5" xfId="45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view="pageLayout" zoomScaleNormal="90" workbookViewId="0">
      <selection activeCell="A14" sqref="A14:L52"/>
    </sheetView>
  </sheetViews>
  <sheetFormatPr defaultColWidth="8.85546875" defaultRowHeight="11.25" x14ac:dyDescent="0.2"/>
  <cols>
    <col min="1" max="1" width="8.85546875" style="1"/>
    <col min="2" max="2" width="35.5703125" style="1" bestFit="1" customWidth="1"/>
    <col min="3" max="4" width="8.85546875" style="1"/>
    <col min="5" max="5" width="10" style="1" customWidth="1"/>
    <col min="6" max="6" width="17.5703125" style="1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" customWidth="1"/>
    <col min="12" max="12" width="17.5703125" style="1" bestFit="1" customWidth="1"/>
    <col min="13" max="14" width="13" style="1" customWidth="1"/>
    <col min="15" max="15" width="3.42578125" style="1" customWidth="1"/>
    <col min="16" max="16384" width="8.85546875" style="1"/>
  </cols>
  <sheetData>
    <row r="1" spans="1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1:15" s="17" customFormat="1" ht="25.15" customHeight="1" thickBot="1" x14ac:dyDescent="0.25">
      <c r="B4" s="15"/>
      <c r="C4" s="13"/>
      <c r="D4" s="14"/>
      <c r="E4" s="60" t="s">
        <v>91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1:15" s="17" customFormat="1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1:15" s="17" customFormat="1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1:15" s="17" customFormat="1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1:15" s="17" customFormat="1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1:15" ht="12.6" customHeight="1" thickBot="1" x14ac:dyDescent="0.25">
      <c r="B9" s="2" t="s">
        <v>7</v>
      </c>
      <c r="C9" s="54" t="s">
        <v>8</v>
      </c>
      <c r="D9" s="55"/>
      <c r="E9" s="11">
        <v>3500</v>
      </c>
      <c r="F9" s="11">
        <v>71</v>
      </c>
      <c r="G9" s="11">
        <v>230</v>
      </c>
      <c r="H9" s="11">
        <v>22.204347826087002</v>
      </c>
      <c r="I9" s="11">
        <v>313</v>
      </c>
      <c r="J9" s="11">
        <v>42.9329073482428</v>
      </c>
      <c r="K9" s="11">
        <v>286</v>
      </c>
      <c r="L9" s="11">
        <v>7</v>
      </c>
      <c r="M9" s="3">
        <f t="shared" ref="M9:M52" si="0">IF(E9+K9=0," ",E9/(E9+K9))</f>
        <v>0.92445853143159007</v>
      </c>
      <c r="N9" s="3">
        <f t="shared" ref="N9:N51" si="1">IF(E9+K9=0," ",K9/(E9+K9))</f>
        <v>7.5541468568409931E-2</v>
      </c>
      <c r="O9" s="4"/>
    </row>
    <row r="10" spans="1:15" ht="12.6" customHeight="1" thickBot="1" x14ac:dyDescent="0.25">
      <c r="B10" s="2" t="s">
        <v>9</v>
      </c>
      <c r="C10" s="54" t="s">
        <v>8</v>
      </c>
      <c r="D10" s="55"/>
      <c r="E10" s="11">
        <v>430</v>
      </c>
      <c r="F10" s="11">
        <v>84</v>
      </c>
      <c r="G10" s="11">
        <v>48</v>
      </c>
      <c r="H10" s="11">
        <v>17.9166666666667</v>
      </c>
      <c r="I10" s="11">
        <v>38</v>
      </c>
      <c r="J10" s="11">
        <v>100.842105263158</v>
      </c>
      <c r="K10" s="11">
        <v>51</v>
      </c>
      <c r="L10" s="11">
        <v>8</v>
      </c>
      <c r="M10" s="3">
        <f t="shared" si="0"/>
        <v>0.89397089397089402</v>
      </c>
      <c r="N10" s="3">
        <f t="shared" si="1"/>
        <v>0.10602910602910603</v>
      </c>
      <c r="O10" s="4"/>
    </row>
    <row r="11" spans="1:15" ht="12.6" customHeight="1" thickBot="1" x14ac:dyDescent="0.25">
      <c r="B11" s="2" t="s">
        <v>10</v>
      </c>
      <c r="C11" s="54" t="s">
        <v>8</v>
      </c>
      <c r="D11" s="55"/>
      <c r="E11" s="11">
        <v>1256</v>
      </c>
      <c r="F11" s="11">
        <v>85</v>
      </c>
      <c r="G11" s="11">
        <v>103</v>
      </c>
      <c r="H11" s="11">
        <v>20.5436893203883</v>
      </c>
      <c r="I11" s="11">
        <v>177</v>
      </c>
      <c r="J11" s="11">
        <v>54.689265536723198</v>
      </c>
      <c r="K11" s="11">
        <v>86</v>
      </c>
      <c r="L11" s="11">
        <v>18</v>
      </c>
      <c r="M11" s="3">
        <f t="shared" si="0"/>
        <v>0.93591654247391953</v>
      </c>
      <c r="N11" s="3">
        <f t="shared" si="1"/>
        <v>6.4083457526080481E-2</v>
      </c>
      <c r="O11" s="4"/>
    </row>
    <row r="12" spans="1:15" ht="12.6" customHeight="1" thickBot="1" x14ac:dyDescent="0.25">
      <c r="B12" s="2" t="s">
        <v>11</v>
      </c>
      <c r="C12" s="54" t="s">
        <v>12</v>
      </c>
      <c r="D12" s="55"/>
      <c r="E12" s="11">
        <v>1963</v>
      </c>
      <c r="F12" s="11">
        <v>47</v>
      </c>
      <c r="G12" s="11">
        <v>119</v>
      </c>
      <c r="H12" s="11">
        <v>11.890756302521</v>
      </c>
      <c r="I12" s="11">
        <v>164</v>
      </c>
      <c r="J12" s="11">
        <v>20.804878048780498</v>
      </c>
      <c r="K12" s="11">
        <v>167</v>
      </c>
      <c r="L12" s="11">
        <v>12</v>
      </c>
      <c r="M12" s="3">
        <f t="shared" si="0"/>
        <v>0.92159624413145536</v>
      </c>
      <c r="N12" s="3">
        <f t="shared" si="1"/>
        <v>7.8403755868544603E-2</v>
      </c>
      <c r="O12" s="4"/>
    </row>
    <row r="13" spans="1:15" ht="12.6" customHeight="1" thickBot="1" x14ac:dyDescent="0.25">
      <c r="B13" s="2" t="s">
        <v>13</v>
      </c>
      <c r="C13" s="54" t="s">
        <v>14</v>
      </c>
      <c r="D13" s="55"/>
      <c r="E13" s="11">
        <v>4649</v>
      </c>
      <c r="F13" s="11">
        <v>75</v>
      </c>
      <c r="G13" s="11">
        <v>124</v>
      </c>
      <c r="H13" s="11">
        <v>13</v>
      </c>
      <c r="I13" s="11">
        <v>397</v>
      </c>
      <c r="J13" s="11">
        <v>37.166246851385402</v>
      </c>
      <c r="K13" s="11">
        <v>187</v>
      </c>
      <c r="L13" s="11">
        <v>4</v>
      </c>
      <c r="M13" s="3">
        <f t="shared" si="0"/>
        <v>0.96133167907361461</v>
      </c>
      <c r="N13" s="3">
        <f t="shared" si="1"/>
        <v>3.866832092638544E-2</v>
      </c>
      <c r="O13" s="4"/>
    </row>
    <row r="14" spans="1:15" ht="12.6" customHeight="1" thickBot="1" x14ac:dyDescent="0.25">
      <c r="A14" s="41"/>
      <c r="B14" s="42" t="s">
        <v>15</v>
      </c>
      <c r="C14" s="52" t="s">
        <v>8</v>
      </c>
      <c r="D14" s="53"/>
      <c r="E14" s="43">
        <v>3324</v>
      </c>
      <c r="F14" s="43">
        <v>37</v>
      </c>
      <c r="G14" s="43">
        <v>190</v>
      </c>
      <c r="H14" s="43">
        <v>11.421052631578901</v>
      </c>
      <c r="I14" s="43">
        <v>338</v>
      </c>
      <c r="J14" s="43">
        <v>22.781065088757401</v>
      </c>
      <c r="K14" s="43">
        <v>256</v>
      </c>
      <c r="L14" s="43">
        <v>6</v>
      </c>
      <c r="M14" s="3">
        <f t="shared" si="0"/>
        <v>0.92849162011173181</v>
      </c>
      <c r="N14" s="3">
        <f t="shared" si="1"/>
        <v>7.150837988826815E-2</v>
      </c>
      <c r="O14" s="4"/>
    </row>
    <row r="15" spans="1:15" ht="12.6" customHeight="1" thickBot="1" x14ac:dyDescent="0.25">
      <c r="A15" s="41"/>
      <c r="B15" s="42" t="s">
        <v>16</v>
      </c>
      <c r="C15" s="52" t="s">
        <v>17</v>
      </c>
      <c r="D15" s="53"/>
      <c r="E15" s="43">
        <v>1107</v>
      </c>
      <c r="F15" s="43">
        <v>37</v>
      </c>
      <c r="G15" s="43">
        <v>60</v>
      </c>
      <c r="H15" s="43">
        <v>6.2333333333333298</v>
      </c>
      <c r="I15" s="43">
        <v>78</v>
      </c>
      <c r="J15" s="43">
        <v>14.448717948717899</v>
      </c>
      <c r="K15" s="43">
        <v>150</v>
      </c>
      <c r="L15" s="43">
        <v>4</v>
      </c>
      <c r="M15" s="3">
        <f t="shared" si="0"/>
        <v>0.88066825775656321</v>
      </c>
      <c r="N15" s="3">
        <f t="shared" si="1"/>
        <v>0.11933174224343675</v>
      </c>
      <c r="O15" s="4"/>
    </row>
    <row r="16" spans="1:15" ht="12.6" customHeight="1" thickBot="1" x14ac:dyDescent="0.25">
      <c r="A16" s="41"/>
      <c r="B16" s="42" t="s">
        <v>18</v>
      </c>
      <c r="C16" s="52" t="s">
        <v>8</v>
      </c>
      <c r="D16" s="53"/>
      <c r="E16" s="43">
        <v>3328</v>
      </c>
      <c r="F16" s="43">
        <v>40</v>
      </c>
      <c r="G16" s="43">
        <v>184</v>
      </c>
      <c r="H16" s="43">
        <v>15.8152173913043</v>
      </c>
      <c r="I16" s="43">
        <v>317</v>
      </c>
      <c r="J16" s="43">
        <v>23.018927444795001</v>
      </c>
      <c r="K16" s="43">
        <v>175</v>
      </c>
      <c r="L16" s="43">
        <v>1</v>
      </c>
      <c r="M16" s="3">
        <f t="shared" si="0"/>
        <v>0.95004282043962318</v>
      </c>
      <c r="N16" s="3">
        <f t="shared" si="1"/>
        <v>4.9957179560376819E-2</v>
      </c>
      <c r="O16" s="4"/>
    </row>
    <row r="17" spans="1:15" ht="12.6" customHeight="1" thickBot="1" x14ac:dyDescent="0.25">
      <c r="A17" s="41"/>
      <c r="B17" s="42" t="s">
        <v>19</v>
      </c>
      <c r="C17" s="52" t="s">
        <v>8</v>
      </c>
      <c r="D17" s="53"/>
      <c r="E17" s="43">
        <v>1224</v>
      </c>
      <c r="F17" s="43">
        <v>71</v>
      </c>
      <c r="G17" s="43">
        <v>96</v>
      </c>
      <c r="H17" s="43">
        <v>31.6770833333333</v>
      </c>
      <c r="I17" s="43">
        <v>137</v>
      </c>
      <c r="J17" s="43">
        <v>48.824817518248203</v>
      </c>
      <c r="K17" s="43">
        <v>136</v>
      </c>
      <c r="L17" s="43">
        <v>5</v>
      </c>
      <c r="M17" s="3">
        <f t="shared" si="0"/>
        <v>0.9</v>
      </c>
      <c r="N17" s="3">
        <f t="shared" si="1"/>
        <v>0.1</v>
      </c>
      <c r="O17" s="4"/>
    </row>
    <row r="18" spans="1:15" ht="12.6" customHeight="1" thickBot="1" x14ac:dyDescent="0.25">
      <c r="A18" s="41"/>
      <c r="B18" s="42" t="s">
        <v>20</v>
      </c>
      <c r="C18" s="52" t="s">
        <v>8</v>
      </c>
      <c r="D18" s="53"/>
      <c r="E18" s="43">
        <v>2910</v>
      </c>
      <c r="F18" s="43">
        <v>40</v>
      </c>
      <c r="G18" s="43">
        <v>174</v>
      </c>
      <c r="H18" s="43">
        <v>14.264367816091999</v>
      </c>
      <c r="I18" s="43">
        <v>236</v>
      </c>
      <c r="J18" s="43">
        <v>20.279661016949198</v>
      </c>
      <c r="K18" s="43">
        <v>61</v>
      </c>
      <c r="L18" s="43">
        <v>4</v>
      </c>
      <c r="M18" s="3">
        <f t="shared" si="0"/>
        <v>0.9794681925277684</v>
      </c>
      <c r="N18" s="3">
        <f t="shared" si="1"/>
        <v>2.0531807472231572E-2</v>
      </c>
      <c r="O18" s="4"/>
    </row>
    <row r="19" spans="1:15" ht="12.6" customHeight="1" thickBot="1" x14ac:dyDescent="0.25">
      <c r="A19" s="41"/>
      <c r="B19" s="42" t="s">
        <v>21</v>
      </c>
      <c r="C19" s="52" t="s">
        <v>8</v>
      </c>
      <c r="D19" s="53"/>
      <c r="E19" s="43">
        <v>2576</v>
      </c>
      <c r="F19" s="43">
        <v>22</v>
      </c>
      <c r="G19" s="43">
        <v>114</v>
      </c>
      <c r="H19" s="43">
        <v>9.0263157894736796</v>
      </c>
      <c r="I19" s="43">
        <v>269</v>
      </c>
      <c r="J19" s="43">
        <v>11.133828996282499</v>
      </c>
      <c r="K19" s="43">
        <v>24</v>
      </c>
      <c r="L19" s="43">
        <v>5</v>
      </c>
      <c r="M19" s="3">
        <f t="shared" si="0"/>
        <v>0.99076923076923074</v>
      </c>
      <c r="N19" s="3">
        <f t="shared" si="1"/>
        <v>9.2307692307692316E-3</v>
      </c>
      <c r="O19" s="4"/>
    </row>
    <row r="20" spans="1:15" ht="12.6" customHeight="1" thickBot="1" x14ac:dyDescent="0.25">
      <c r="A20" s="41"/>
      <c r="B20" s="42" t="s">
        <v>22</v>
      </c>
      <c r="C20" s="52" t="s">
        <v>8</v>
      </c>
      <c r="D20" s="53"/>
      <c r="E20" s="43">
        <v>493</v>
      </c>
      <c r="F20" s="43">
        <v>45</v>
      </c>
      <c r="G20" s="43">
        <v>38</v>
      </c>
      <c r="H20" s="43">
        <v>13.657894736842101</v>
      </c>
      <c r="I20" s="43">
        <v>52</v>
      </c>
      <c r="J20" s="43">
        <v>24.423076923076898</v>
      </c>
      <c r="K20" s="44">
        <v>159</v>
      </c>
      <c r="L20" s="43">
        <v>8</v>
      </c>
      <c r="M20" s="3">
        <f t="shared" si="0"/>
        <v>0.75613496932515334</v>
      </c>
      <c r="N20" s="3">
        <f t="shared" si="1"/>
        <v>0.24386503067484663</v>
      </c>
      <c r="O20" s="4"/>
    </row>
    <row r="21" spans="1:15" ht="12.6" customHeight="1" thickBot="1" x14ac:dyDescent="0.25">
      <c r="A21" s="41"/>
      <c r="B21" s="42" t="s">
        <v>23</v>
      </c>
      <c r="C21" s="52" t="s">
        <v>8</v>
      </c>
      <c r="D21" s="53"/>
      <c r="E21" s="43">
        <v>302</v>
      </c>
      <c r="F21" s="43">
        <v>18</v>
      </c>
      <c r="G21" s="43">
        <v>61</v>
      </c>
      <c r="H21" s="43">
        <v>5.9836065573770503</v>
      </c>
      <c r="I21" s="43">
        <v>21</v>
      </c>
      <c r="J21" s="43">
        <v>9.3809523809523796</v>
      </c>
      <c r="K21" s="43">
        <v>79</v>
      </c>
      <c r="L21" s="43">
        <v>5</v>
      </c>
      <c r="M21" s="3">
        <f t="shared" si="0"/>
        <v>0.79265091863517056</v>
      </c>
      <c r="N21" s="3">
        <f t="shared" si="1"/>
        <v>0.20734908136482941</v>
      </c>
      <c r="O21" s="4"/>
    </row>
    <row r="22" spans="1:15" ht="12.6" customHeight="1" thickBot="1" x14ac:dyDescent="0.25">
      <c r="A22" s="41"/>
      <c r="B22" s="42" t="s">
        <v>24</v>
      </c>
      <c r="C22" s="52" t="s">
        <v>8</v>
      </c>
      <c r="D22" s="53"/>
      <c r="E22" s="43">
        <v>1184</v>
      </c>
      <c r="F22" s="43">
        <v>60</v>
      </c>
      <c r="G22" s="43">
        <v>111</v>
      </c>
      <c r="H22" s="43">
        <v>23.252252252252301</v>
      </c>
      <c r="I22" s="43">
        <v>150</v>
      </c>
      <c r="J22" s="43">
        <v>42.733333333333299</v>
      </c>
      <c r="K22" s="43">
        <v>122</v>
      </c>
      <c r="L22" s="43">
        <v>5</v>
      </c>
      <c r="M22" s="3">
        <f t="shared" si="0"/>
        <v>0.90658499234303214</v>
      </c>
      <c r="N22" s="3">
        <f t="shared" si="1"/>
        <v>9.3415007656967836E-2</v>
      </c>
      <c r="O22" s="4"/>
    </row>
    <row r="23" spans="1:15" ht="12.6" customHeight="1" thickBot="1" x14ac:dyDescent="0.25">
      <c r="A23" s="41"/>
      <c r="B23" s="42" t="s">
        <v>25</v>
      </c>
      <c r="C23" s="52" t="s">
        <v>26</v>
      </c>
      <c r="D23" s="53"/>
      <c r="E23" s="43">
        <v>2821</v>
      </c>
      <c r="F23" s="43">
        <v>214</v>
      </c>
      <c r="G23" s="43">
        <v>119</v>
      </c>
      <c r="H23" s="43">
        <v>25.9831932773109</v>
      </c>
      <c r="I23" s="43">
        <v>163</v>
      </c>
      <c r="J23" s="43">
        <v>99.349693251533694</v>
      </c>
      <c r="K23" s="44">
        <v>72</v>
      </c>
      <c r="L23" s="43">
        <v>7</v>
      </c>
      <c r="M23" s="3">
        <f t="shared" si="0"/>
        <v>0.97511234013135151</v>
      </c>
      <c r="N23" s="3">
        <f t="shared" si="1"/>
        <v>2.4887659868648462E-2</v>
      </c>
      <c r="O23" s="4"/>
    </row>
    <row r="24" spans="1:15" ht="12.6" customHeight="1" thickBot="1" x14ac:dyDescent="0.25">
      <c r="A24" s="41"/>
      <c r="B24" s="42" t="s">
        <v>27</v>
      </c>
      <c r="C24" s="52" t="s">
        <v>28</v>
      </c>
      <c r="D24" s="53"/>
      <c r="E24" s="43">
        <v>1290</v>
      </c>
      <c r="F24" s="43">
        <v>52</v>
      </c>
      <c r="G24" s="43">
        <v>107</v>
      </c>
      <c r="H24" s="43">
        <v>15.4392523364486</v>
      </c>
      <c r="I24" s="43">
        <v>142</v>
      </c>
      <c r="J24" s="43">
        <v>31.852112676056301</v>
      </c>
      <c r="K24" s="44">
        <v>1</v>
      </c>
      <c r="L24" s="43">
        <v>3</v>
      </c>
      <c r="M24" s="3">
        <f t="shared" si="0"/>
        <v>0.99922540666150272</v>
      </c>
      <c r="N24" s="3">
        <f t="shared" si="1"/>
        <v>7.7459333849728897E-4</v>
      </c>
      <c r="O24" s="4"/>
    </row>
    <row r="25" spans="1:15" ht="12.6" customHeight="1" thickBot="1" x14ac:dyDescent="0.25">
      <c r="A25" s="41"/>
      <c r="B25" s="42" t="s">
        <v>29</v>
      </c>
      <c r="C25" s="52" t="s">
        <v>30</v>
      </c>
      <c r="D25" s="53"/>
      <c r="E25" s="43">
        <v>197</v>
      </c>
      <c r="F25" s="43">
        <v>49</v>
      </c>
      <c r="G25" s="43">
        <v>9</v>
      </c>
      <c r="H25" s="43">
        <v>47</v>
      </c>
      <c r="I25" s="43">
        <v>20</v>
      </c>
      <c r="J25" s="43">
        <v>36.450000000000003</v>
      </c>
      <c r="K25" s="44">
        <v>1</v>
      </c>
      <c r="L25" s="43">
        <v>2</v>
      </c>
      <c r="M25" s="3">
        <f t="shared" si="0"/>
        <v>0.99494949494949492</v>
      </c>
      <c r="N25" s="3">
        <f t="shared" si="1"/>
        <v>5.0505050505050509E-3</v>
      </c>
      <c r="O25" s="4"/>
    </row>
    <row r="26" spans="1:15" ht="12.6" customHeight="1" thickBot="1" x14ac:dyDescent="0.25">
      <c r="A26" s="41"/>
      <c r="B26" s="42" t="s">
        <v>31</v>
      </c>
      <c r="C26" s="52" t="s">
        <v>32</v>
      </c>
      <c r="D26" s="53"/>
      <c r="E26" s="43">
        <v>214</v>
      </c>
      <c r="F26" s="43">
        <v>51</v>
      </c>
      <c r="G26" s="43">
        <v>12</v>
      </c>
      <c r="H26" s="43">
        <v>49.0833333333333</v>
      </c>
      <c r="I26" s="43">
        <v>26</v>
      </c>
      <c r="J26" s="43">
        <v>36.730769230769198</v>
      </c>
      <c r="K26" s="44"/>
      <c r="L26" s="43"/>
      <c r="M26" s="3">
        <f t="shared" si="0"/>
        <v>1</v>
      </c>
      <c r="N26" s="3">
        <f t="shared" si="1"/>
        <v>0</v>
      </c>
      <c r="O26" s="4"/>
    </row>
    <row r="27" spans="1:15" ht="12.6" customHeight="1" thickBot="1" x14ac:dyDescent="0.25">
      <c r="A27" s="41"/>
      <c r="B27" s="42" t="s">
        <v>33</v>
      </c>
      <c r="C27" s="52" t="s">
        <v>34</v>
      </c>
      <c r="D27" s="53"/>
      <c r="E27" s="43">
        <v>854</v>
      </c>
      <c r="F27" s="43">
        <v>49</v>
      </c>
      <c r="G27" s="43">
        <v>94</v>
      </c>
      <c r="H27" s="43">
        <v>18.2234042553191</v>
      </c>
      <c r="I27" s="43">
        <v>109</v>
      </c>
      <c r="J27" s="43">
        <v>32.871559633027502</v>
      </c>
      <c r="K27" s="44">
        <v>7</v>
      </c>
      <c r="L27" s="43">
        <v>5</v>
      </c>
      <c r="M27" s="3">
        <f t="shared" si="0"/>
        <v>0.99186991869918695</v>
      </c>
      <c r="N27" s="3">
        <f t="shared" si="1"/>
        <v>8.130081300813009E-3</v>
      </c>
      <c r="O27" s="4"/>
    </row>
    <row r="28" spans="1:15" ht="12.6" customHeight="1" thickBot="1" x14ac:dyDescent="0.25">
      <c r="A28" s="41"/>
      <c r="B28" s="42" t="s">
        <v>35</v>
      </c>
      <c r="C28" s="52" t="s">
        <v>36</v>
      </c>
      <c r="D28" s="53"/>
      <c r="E28" s="43">
        <v>823</v>
      </c>
      <c r="F28" s="43">
        <v>40</v>
      </c>
      <c r="G28" s="43">
        <v>65</v>
      </c>
      <c r="H28" s="43">
        <v>10.8153846153846</v>
      </c>
      <c r="I28" s="43">
        <v>99</v>
      </c>
      <c r="J28" s="43">
        <v>27.1111111111111</v>
      </c>
      <c r="K28" s="44">
        <v>3</v>
      </c>
      <c r="L28" s="43">
        <v>146</v>
      </c>
      <c r="M28" s="3">
        <f t="shared" si="0"/>
        <v>0.99636803874092006</v>
      </c>
      <c r="N28" s="3">
        <f t="shared" si="1"/>
        <v>3.6319612590799033E-3</v>
      </c>
      <c r="O28" s="4"/>
    </row>
    <row r="29" spans="1:15" ht="12.6" customHeight="1" thickBot="1" x14ac:dyDescent="0.25">
      <c r="A29" s="41"/>
      <c r="B29" s="42" t="s">
        <v>37</v>
      </c>
      <c r="C29" s="52" t="s">
        <v>38</v>
      </c>
      <c r="D29" s="53"/>
      <c r="E29" s="43">
        <v>190</v>
      </c>
      <c r="F29" s="43">
        <v>24</v>
      </c>
      <c r="G29" s="43">
        <v>22</v>
      </c>
      <c r="H29" s="43">
        <v>7.8636363636363598</v>
      </c>
      <c r="I29" s="43">
        <v>22</v>
      </c>
      <c r="J29" s="43">
        <v>11.909090909090899</v>
      </c>
      <c r="K29" s="44"/>
      <c r="L29" s="43"/>
      <c r="M29" s="3">
        <f t="shared" si="0"/>
        <v>1</v>
      </c>
      <c r="N29" s="3">
        <f t="shared" si="1"/>
        <v>0</v>
      </c>
      <c r="O29" s="4"/>
    </row>
    <row r="30" spans="1:15" ht="12.6" customHeight="1" thickBot="1" x14ac:dyDescent="0.25">
      <c r="A30" s="41"/>
      <c r="B30" s="42" t="s">
        <v>39</v>
      </c>
      <c r="C30" s="52" t="s">
        <v>40</v>
      </c>
      <c r="D30" s="53"/>
      <c r="E30" s="43">
        <v>32</v>
      </c>
      <c r="F30" s="43">
        <v>16</v>
      </c>
      <c r="G30" s="43">
        <v>3</v>
      </c>
      <c r="H30" s="43">
        <v>4</v>
      </c>
      <c r="I30" s="43">
        <v>3</v>
      </c>
      <c r="J30" s="43">
        <v>7.6666666666666696</v>
      </c>
      <c r="K30" s="44">
        <v>1</v>
      </c>
      <c r="L30" s="43">
        <v>0</v>
      </c>
      <c r="M30" s="3">
        <f t="shared" si="0"/>
        <v>0.96969696969696972</v>
      </c>
      <c r="N30" s="3">
        <f t="shared" si="1"/>
        <v>3.0303030303030304E-2</v>
      </c>
      <c r="O30" s="4"/>
    </row>
    <row r="31" spans="1:15" ht="12.6" customHeight="1" thickBot="1" x14ac:dyDescent="0.25">
      <c r="A31" s="41"/>
      <c r="B31" s="42" t="s">
        <v>41</v>
      </c>
      <c r="C31" s="52" t="s">
        <v>42</v>
      </c>
      <c r="D31" s="53"/>
      <c r="E31" s="43">
        <v>740</v>
      </c>
      <c r="F31" s="43">
        <v>111</v>
      </c>
      <c r="G31" s="43">
        <v>60</v>
      </c>
      <c r="H31" s="43">
        <v>41.716666666666697</v>
      </c>
      <c r="I31" s="43">
        <v>68</v>
      </c>
      <c r="J31" s="43">
        <v>74.588235294117595</v>
      </c>
      <c r="K31" s="44">
        <v>14</v>
      </c>
      <c r="L31" s="43">
        <v>13</v>
      </c>
      <c r="M31" s="3">
        <f t="shared" si="0"/>
        <v>0.98143236074270557</v>
      </c>
      <c r="N31" s="3">
        <f t="shared" si="1"/>
        <v>1.8567639257294429E-2</v>
      </c>
      <c r="O31" s="4"/>
    </row>
    <row r="32" spans="1:15" ht="12.6" customHeight="1" thickBot="1" x14ac:dyDescent="0.25">
      <c r="A32" s="41"/>
      <c r="B32" s="42" t="s">
        <v>43</v>
      </c>
      <c r="C32" s="52" t="s">
        <v>44</v>
      </c>
      <c r="D32" s="53"/>
      <c r="E32" s="43">
        <v>188</v>
      </c>
      <c r="F32" s="43">
        <v>73</v>
      </c>
      <c r="G32" s="43">
        <v>24</v>
      </c>
      <c r="H32" s="43">
        <v>36.3333333333333</v>
      </c>
      <c r="I32" s="43">
        <v>22</v>
      </c>
      <c r="J32" s="43">
        <v>47.954545454545503</v>
      </c>
      <c r="K32" s="44">
        <v>7</v>
      </c>
      <c r="L32" s="43">
        <v>5</v>
      </c>
      <c r="M32" s="3">
        <f t="shared" si="0"/>
        <v>0.96410256410256412</v>
      </c>
      <c r="N32" s="3">
        <f t="shared" si="1"/>
        <v>3.5897435897435895E-2</v>
      </c>
      <c r="O32" s="4"/>
    </row>
    <row r="33" spans="1:15" ht="12.6" customHeight="1" thickBot="1" x14ac:dyDescent="0.25">
      <c r="A33" s="41"/>
      <c r="B33" s="42" t="s">
        <v>45</v>
      </c>
      <c r="C33" s="52" t="s">
        <v>46</v>
      </c>
      <c r="D33" s="53"/>
      <c r="E33" s="43">
        <v>974</v>
      </c>
      <c r="F33" s="43">
        <v>27</v>
      </c>
      <c r="G33" s="43">
        <v>107</v>
      </c>
      <c r="H33" s="43">
        <v>16.1682242990654</v>
      </c>
      <c r="I33" s="43">
        <v>120</v>
      </c>
      <c r="J33" s="43">
        <v>22.366666666666699</v>
      </c>
      <c r="K33" s="44">
        <v>17</v>
      </c>
      <c r="L33" s="43">
        <v>7</v>
      </c>
      <c r="M33" s="3">
        <f t="shared" si="0"/>
        <v>0.98284561049445007</v>
      </c>
      <c r="N33" s="3">
        <f t="shared" si="1"/>
        <v>1.7154389505549948E-2</v>
      </c>
      <c r="O33" s="4"/>
    </row>
    <row r="34" spans="1:15" ht="12.6" customHeight="1" thickBot="1" x14ac:dyDescent="0.25">
      <c r="A34" s="41"/>
      <c r="B34" s="42" t="s">
        <v>47</v>
      </c>
      <c r="C34" s="52" t="s">
        <v>48</v>
      </c>
      <c r="D34" s="53"/>
      <c r="E34" s="43">
        <v>1593</v>
      </c>
      <c r="F34" s="43">
        <v>61</v>
      </c>
      <c r="G34" s="43">
        <v>126</v>
      </c>
      <c r="H34" s="43">
        <v>17.341269841269799</v>
      </c>
      <c r="I34" s="43">
        <v>200</v>
      </c>
      <c r="J34" s="43">
        <v>33.11</v>
      </c>
      <c r="K34" s="44">
        <v>24</v>
      </c>
      <c r="L34" s="43">
        <v>8</v>
      </c>
      <c r="M34" s="3">
        <f t="shared" si="0"/>
        <v>0.98515769944341369</v>
      </c>
      <c r="N34" s="3">
        <f t="shared" si="1"/>
        <v>1.4842300556586271E-2</v>
      </c>
      <c r="O34" s="4"/>
    </row>
    <row r="35" spans="1:15" ht="12.6" customHeight="1" thickBot="1" x14ac:dyDescent="0.25">
      <c r="A35" s="41"/>
      <c r="B35" s="42" t="s">
        <v>49</v>
      </c>
      <c r="C35" s="52" t="s">
        <v>50</v>
      </c>
      <c r="D35" s="53"/>
      <c r="E35" s="43">
        <v>1722</v>
      </c>
      <c r="F35" s="43">
        <v>93</v>
      </c>
      <c r="G35" s="43">
        <v>72</v>
      </c>
      <c r="H35" s="43">
        <v>16.2916666666667</v>
      </c>
      <c r="I35" s="43">
        <v>184</v>
      </c>
      <c r="J35" s="43">
        <v>29.0923913043478</v>
      </c>
      <c r="K35" s="43">
        <v>26</v>
      </c>
      <c r="L35" s="43">
        <v>9</v>
      </c>
      <c r="M35" s="3">
        <f t="shared" si="0"/>
        <v>0.98512585812356979</v>
      </c>
      <c r="N35" s="3">
        <f t="shared" si="1"/>
        <v>1.4874141876430207E-2</v>
      </c>
      <c r="O35" s="4"/>
    </row>
    <row r="36" spans="1:15" ht="12.6" customHeight="1" thickBot="1" x14ac:dyDescent="0.25">
      <c r="A36" s="41"/>
      <c r="B36" s="42" t="s">
        <v>51</v>
      </c>
      <c r="C36" s="52" t="s">
        <v>52</v>
      </c>
      <c r="D36" s="53"/>
      <c r="E36" s="43">
        <v>743</v>
      </c>
      <c r="F36" s="43">
        <v>77</v>
      </c>
      <c r="G36" s="43">
        <v>37</v>
      </c>
      <c r="H36" s="43">
        <v>31.675675675675699</v>
      </c>
      <c r="I36" s="43">
        <v>94</v>
      </c>
      <c r="J36" s="43">
        <v>57.819148936170201</v>
      </c>
      <c r="K36" s="43">
        <v>60</v>
      </c>
      <c r="L36" s="43">
        <v>3</v>
      </c>
      <c r="M36" s="3">
        <f t="shared" si="0"/>
        <v>0.92528019925280203</v>
      </c>
      <c r="N36" s="3">
        <f t="shared" si="1"/>
        <v>7.4719800747198001E-2</v>
      </c>
      <c r="O36" s="4"/>
    </row>
    <row r="37" spans="1:15" ht="12.6" customHeight="1" thickBot="1" x14ac:dyDescent="0.25">
      <c r="A37" s="41"/>
      <c r="B37" s="42" t="s">
        <v>53</v>
      </c>
      <c r="C37" s="52" t="s">
        <v>54</v>
      </c>
      <c r="D37" s="53"/>
      <c r="E37" s="43">
        <v>1899</v>
      </c>
      <c r="F37" s="43">
        <v>86</v>
      </c>
      <c r="G37" s="43">
        <v>67</v>
      </c>
      <c r="H37" s="43">
        <v>45.194029850746297</v>
      </c>
      <c r="I37" s="43">
        <v>239</v>
      </c>
      <c r="J37" s="43">
        <v>63.924686192468599</v>
      </c>
      <c r="K37" s="43">
        <v>20</v>
      </c>
      <c r="L37" s="43">
        <v>6</v>
      </c>
      <c r="M37" s="3">
        <f t="shared" si="0"/>
        <v>0.98957790515893695</v>
      </c>
      <c r="N37" s="3">
        <f t="shared" si="1"/>
        <v>1.0422094841063054E-2</v>
      </c>
      <c r="O37" s="4"/>
    </row>
    <row r="38" spans="1:15" ht="12.6" customHeight="1" thickBot="1" x14ac:dyDescent="0.25">
      <c r="A38" s="41"/>
      <c r="B38" s="42" t="s">
        <v>55</v>
      </c>
      <c r="C38" s="52" t="s">
        <v>56</v>
      </c>
      <c r="D38" s="53"/>
      <c r="E38" s="43">
        <v>1671</v>
      </c>
      <c r="F38" s="43">
        <v>85</v>
      </c>
      <c r="G38" s="43">
        <v>98</v>
      </c>
      <c r="H38" s="43">
        <v>33.132653061224502</v>
      </c>
      <c r="I38" s="43">
        <v>209</v>
      </c>
      <c r="J38" s="43">
        <v>76.574162679425797</v>
      </c>
      <c r="K38" s="43">
        <v>18</v>
      </c>
      <c r="L38" s="43">
        <v>9</v>
      </c>
      <c r="M38" s="3">
        <f t="shared" si="0"/>
        <v>0.98934280639431615</v>
      </c>
      <c r="N38" s="3">
        <f t="shared" si="1"/>
        <v>1.0657193605683837E-2</v>
      </c>
      <c r="O38" s="4"/>
    </row>
    <row r="39" spans="1:15" ht="12.6" customHeight="1" thickBot="1" x14ac:dyDescent="0.25">
      <c r="A39" s="41"/>
      <c r="B39" s="42" t="s">
        <v>57</v>
      </c>
      <c r="C39" s="52" t="s">
        <v>58</v>
      </c>
      <c r="D39" s="53"/>
      <c r="E39" s="43">
        <v>4394</v>
      </c>
      <c r="F39" s="43">
        <v>61</v>
      </c>
      <c r="G39" s="43">
        <v>236</v>
      </c>
      <c r="H39" s="43">
        <v>14.0127118644068</v>
      </c>
      <c r="I39" s="43">
        <v>547</v>
      </c>
      <c r="J39" s="43">
        <v>26.517367458866499</v>
      </c>
      <c r="K39" s="43">
        <v>101</v>
      </c>
      <c r="L39" s="43">
        <v>7</v>
      </c>
      <c r="M39" s="3">
        <f t="shared" si="0"/>
        <v>0.97753058954393768</v>
      </c>
      <c r="N39" s="3">
        <f t="shared" si="1"/>
        <v>2.2469410456062291E-2</v>
      </c>
      <c r="O39" s="4"/>
    </row>
    <row r="40" spans="1:15" ht="12.6" customHeight="1" thickBot="1" x14ac:dyDescent="0.25">
      <c r="A40" s="41"/>
      <c r="B40" s="42" t="s">
        <v>59</v>
      </c>
      <c r="C40" s="52" t="s">
        <v>60</v>
      </c>
      <c r="D40" s="53"/>
      <c r="E40" s="43">
        <v>2859</v>
      </c>
      <c r="F40" s="43">
        <v>210</v>
      </c>
      <c r="G40" s="43">
        <v>135</v>
      </c>
      <c r="H40" s="43">
        <v>25.933333333333302</v>
      </c>
      <c r="I40" s="43">
        <v>179</v>
      </c>
      <c r="J40" s="43">
        <v>96.770949720670401</v>
      </c>
      <c r="K40" s="44">
        <v>70</v>
      </c>
      <c r="L40" s="43">
        <v>12</v>
      </c>
      <c r="M40" s="3">
        <f t="shared" si="0"/>
        <v>0.97610105838170025</v>
      </c>
      <c r="N40" s="3">
        <f t="shared" si="1"/>
        <v>2.3898941618299762E-2</v>
      </c>
      <c r="O40" s="4"/>
    </row>
    <row r="41" spans="1:15" ht="12.6" customHeight="1" thickBot="1" x14ac:dyDescent="0.25">
      <c r="A41" s="41"/>
      <c r="B41" s="42" t="s">
        <v>61</v>
      </c>
      <c r="C41" s="52" t="s">
        <v>62</v>
      </c>
      <c r="D41" s="53"/>
      <c r="E41" s="43">
        <v>499</v>
      </c>
      <c r="F41" s="43">
        <v>41</v>
      </c>
      <c r="G41" s="43">
        <v>16</v>
      </c>
      <c r="H41" s="43">
        <v>10.0625</v>
      </c>
      <c r="I41" s="43">
        <v>50</v>
      </c>
      <c r="J41" s="43">
        <v>23.28</v>
      </c>
      <c r="K41" s="43">
        <v>81</v>
      </c>
      <c r="L41" s="43">
        <v>2</v>
      </c>
      <c r="M41" s="3">
        <f t="shared" si="0"/>
        <v>0.8603448275862069</v>
      </c>
      <c r="N41" s="3">
        <f t="shared" si="1"/>
        <v>0.1396551724137931</v>
      </c>
      <c r="O41" s="4"/>
    </row>
    <row r="42" spans="1:15" ht="12.6" customHeight="1" thickBot="1" x14ac:dyDescent="0.25">
      <c r="A42" s="41"/>
      <c r="B42" s="42" t="s">
        <v>63</v>
      </c>
      <c r="C42" s="52" t="s">
        <v>64</v>
      </c>
      <c r="D42" s="53"/>
      <c r="E42" s="43">
        <v>807</v>
      </c>
      <c r="F42" s="43">
        <v>129</v>
      </c>
      <c r="G42" s="43">
        <v>89</v>
      </c>
      <c r="H42" s="43">
        <v>53.606741573033702</v>
      </c>
      <c r="I42" s="43">
        <v>126</v>
      </c>
      <c r="J42" s="43">
        <v>131.20634920634899</v>
      </c>
      <c r="K42" s="44">
        <v>41</v>
      </c>
      <c r="L42" s="43">
        <v>10</v>
      </c>
      <c r="M42" s="3">
        <f t="shared" si="0"/>
        <v>0.95165094339622647</v>
      </c>
      <c r="N42" s="3">
        <f t="shared" si="1"/>
        <v>4.8349056603773588E-2</v>
      </c>
      <c r="O42" s="4"/>
    </row>
    <row r="43" spans="1:15" ht="12.6" customHeight="1" thickBot="1" x14ac:dyDescent="0.25">
      <c r="A43" s="41"/>
      <c r="B43" s="42" t="s">
        <v>65</v>
      </c>
      <c r="C43" s="52" t="s">
        <v>66</v>
      </c>
      <c r="D43" s="53"/>
      <c r="E43" s="43">
        <v>31</v>
      </c>
      <c r="F43" s="43">
        <v>60</v>
      </c>
      <c r="G43" s="43"/>
      <c r="H43" s="43"/>
      <c r="I43" s="44">
        <v>13</v>
      </c>
      <c r="J43" s="43">
        <v>31.615384615384599</v>
      </c>
      <c r="K43" s="44"/>
      <c r="L43" s="43"/>
      <c r="M43" s="3">
        <f t="shared" si="0"/>
        <v>1</v>
      </c>
      <c r="N43" s="3">
        <f t="shared" si="1"/>
        <v>0</v>
      </c>
      <c r="O43" s="4"/>
    </row>
    <row r="44" spans="1:15" ht="12.6" customHeight="1" thickBot="1" x14ac:dyDescent="0.25">
      <c r="A44" s="41"/>
      <c r="B44" s="42" t="s">
        <v>67</v>
      </c>
      <c r="C44" s="52" t="s">
        <v>68</v>
      </c>
      <c r="D44" s="53"/>
      <c r="E44" s="43">
        <v>858</v>
      </c>
      <c r="F44" s="43">
        <v>88</v>
      </c>
      <c r="G44" s="43">
        <v>97</v>
      </c>
      <c r="H44" s="43">
        <v>36.154639175257699</v>
      </c>
      <c r="I44" s="43">
        <v>167</v>
      </c>
      <c r="J44" s="43">
        <v>86.161676646706596</v>
      </c>
      <c r="K44" s="44">
        <v>39</v>
      </c>
      <c r="L44" s="43">
        <v>5</v>
      </c>
      <c r="M44" s="3">
        <f t="shared" si="0"/>
        <v>0.95652173913043481</v>
      </c>
      <c r="N44" s="3">
        <f t="shared" si="1"/>
        <v>4.3478260869565216E-2</v>
      </c>
      <c r="O44" s="4"/>
    </row>
    <row r="45" spans="1:15" ht="12.6" customHeight="1" thickBot="1" x14ac:dyDescent="0.25">
      <c r="A45" s="41"/>
      <c r="B45" s="42" t="s">
        <v>69</v>
      </c>
      <c r="C45" s="52" t="s">
        <v>70</v>
      </c>
      <c r="D45" s="53"/>
      <c r="E45" s="43">
        <v>5498</v>
      </c>
      <c r="F45" s="43">
        <v>67</v>
      </c>
      <c r="G45" s="43">
        <v>298</v>
      </c>
      <c r="H45" s="43">
        <v>17.640939597315398</v>
      </c>
      <c r="I45" s="43">
        <v>495</v>
      </c>
      <c r="J45" s="43">
        <v>35.527272727272702</v>
      </c>
      <c r="K45" s="43">
        <v>241</v>
      </c>
      <c r="L45" s="43">
        <v>7</v>
      </c>
      <c r="M45" s="3">
        <f t="shared" si="0"/>
        <v>0.95800662136260673</v>
      </c>
      <c r="N45" s="3">
        <f t="shared" si="1"/>
        <v>4.1993378637393275E-2</v>
      </c>
      <c r="O45" s="4"/>
    </row>
    <row r="46" spans="1:15" ht="12.6" customHeight="1" thickBot="1" x14ac:dyDescent="0.25">
      <c r="A46" s="41"/>
      <c r="B46" s="42" t="s">
        <v>71</v>
      </c>
      <c r="C46" s="52" t="s">
        <v>72</v>
      </c>
      <c r="D46" s="53"/>
      <c r="E46" s="43">
        <v>830</v>
      </c>
      <c r="F46" s="43">
        <v>52</v>
      </c>
      <c r="G46" s="43">
        <v>38</v>
      </c>
      <c r="H46" s="43">
        <v>31.342105263157901</v>
      </c>
      <c r="I46" s="43">
        <v>93</v>
      </c>
      <c r="J46" s="43">
        <v>31.1075268817204</v>
      </c>
      <c r="K46" s="44">
        <v>10</v>
      </c>
      <c r="L46" s="43">
        <v>3</v>
      </c>
      <c r="M46" s="3">
        <f t="shared" si="0"/>
        <v>0.98809523809523814</v>
      </c>
      <c r="N46" s="3">
        <f t="shared" si="1"/>
        <v>1.1904761904761904E-2</v>
      </c>
      <c r="O46" s="4"/>
    </row>
    <row r="47" spans="1:15" ht="12.6" customHeight="1" thickBot="1" x14ac:dyDescent="0.25">
      <c r="A47" s="41"/>
      <c r="B47" s="42" t="s">
        <v>73</v>
      </c>
      <c r="C47" s="52" t="s">
        <v>74</v>
      </c>
      <c r="D47" s="53"/>
      <c r="E47" s="43">
        <v>409</v>
      </c>
      <c r="F47" s="43">
        <v>92</v>
      </c>
      <c r="G47" s="43">
        <v>19</v>
      </c>
      <c r="H47" s="43">
        <v>88.421052631578902</v>
      </c>
      <c r="I47" s="43">
        <v>43</v>
      </c>
      <c r="J47" s="43">
        <v>90</v>
      </c>
      <c r="K47" s="44">
        <v>17</v>
      </c>
      <c r="L47" s="43">
        <v>8</v>
      </c>
      <c r="M47" s="3">
        <f t="shared" si="0"/>
        <v>0.960093896713615</v>
      </c>
      <c r="N47" s="3">
        <f t="shared" si="1"/>
        <v>3.9906103286384977E-2</v>
      </c>
      <c r="O47" s="4"/>
    </row>
    <row r="48" spans="1:15" ht="12.6" customHeight="1" thickBot="1" x14ac:dyDescent="0.25">
      <c r="A48" s="41"/>
      <c r="B48" s="42" t="s">
        <v>75</v>
      </c>
      <c r="C48" s="52" t="s">
        <v>76</v>
      </c>
      <c r="D48" s="53"/>
      <c r="E48" s="43">
        <v>1361</v>
      </c>
      <c r="F48" s="43">
        <v>39</v>
      </c>
      <c r="G48" s="43">
        <v>34</v>
      </c>
      <c r="H48" s="43">
        <v>19.382352941176499</v>
      </c>
      <c r="I48" s="43">
        <v>152</v>
      </c>
      <c r="J48" s="43">
        <v>26.315789473684202</v>
      </c>
      <c r="K48" s="44">
        <v>13</v>
      </c>
      <c r="L48" s="43">
        <v>3</v>
      </c>
      <c r="M48" s="3">
        <f t="shared" si="0"/>
        <v>0.99053857350800578</v>
      </c>
      <c r="N48" s="3">
        <f t="shared" si="1"/>
        <v>9.4614264919941782E-3</v>
      </c>
      <c r="O48" s="4"/>
    </row>
    <row r="49" spans="1:15" ht="12.6" customHeight="1" thickBot="1" x14ac:dyDescent="0.25">
      <c r="A49" s="41"/>
      <c r="B49" s="42" t="s">
        <v>77</v>
      </c>
      <c r="C49" s="52" t="s">
        <v>78</v>
      </c>
      <c r="D49" s="53"/>
      <c r="E49" s="43">
        <v>1798</v>
      </c>
      <c r="F49" s="43">
        <v>67</v>
      </c>
      <c r="G49" s="43">
        <v>63</v>
      </c>
      <c r="H49" s="43">
        <v>37</v>
      </c>
      <c r="I49" s="43">
        <v>133</v>
      </c>
      <c r="J49" s="43">
        <v>44.676691729323302</v>
      </c>
      <c r="K49" s="44">
        <v>47</v>
      </c>
      <c r="L49" s="43">
        <v>8</v>
      </c>
      <c r="M49" s="3">
        <f t="shared" si="0"/>
        <v>0.97452574525745261</v>
      </c>
      <c r="N49" s="3">
        <f t="shared" si="1"/>
        <v>2.5474254742547425E-2</v>
      </c>
      <c r="O49" s="4"/>
    </row>
    <row r="50" spans="1:15" ht="12.6" customHeight="1" thickBot="1" x14ac:dyDescent="0.25">
      <c r="A50" s="41"/>
      <c r="B50" s="42" t="s">
        <v>79</v>
      </c>
      <c r="C50" s="52" t="s">
        <v>80</v>
      </c>
      <c r="D50" s="53"/>
      <c r="E50" s="43">
        <v>740</v>
      </c>
      <c r="F50" s="43">
        <v>78</v>
      </c>
      <c r="G50" s="43">
        <v>20</v>
      </c>
      <c r="H50" s="43">
        <v>4.05</v>
      </c>
      <c r="I50" s="43">
        <v>43</v>
      </c>
      <c r="J50" s="43">
        <v>36.232558139534902</v>
      </c>
      <c r="K50" s="43"/>
      <c r="L50" s="43"/>
      <c r="M50" s="3">
        <f t="shared" si="0"/>
        <v>1</v>
      </c>
      <c r="N50" s="3">
        <f t="shared" si="1"/>
        <v>0</v>
      </c>
      <c r="O50" s="4"/>
    </row>
    <row r="51" spans="1:15" ht="12.6" customHeight="1" thickBot="1" x14ac:dyDescent="0.25">
      <c r="A51" s="41"/>
      <c r="B51" s="42" t="s">
        <v>81</v>
      </c>
      <c r="C51" s="52" t="s">
        <v>82</v>
      </c>
      <c r="D51" s="53"/>
      <c r="E51" s="43">
        <v>1473</v>
      </c>
      <c r="F51" s="43">
        <v>60</v>
      </c>
      <c r="G51" s="43">
        <v>52</v>
      </c>
      <c r="H51" s="43">
        <v>23.519230769230798</v>
      </c>
      <c r="I51" s="43">
        <v>256</v>
      </c>
      <c r="J51" s="43">
        <v>36.16796875</v>
      </c>
      <c r="K51" s="44">
        <v>10</v>
      </c>
      <c r="L51" s="43">
        <v>13</v>
      </c>
      <c r="M51" s="3">
        <f t="shared" si="0"/>
        <v>0.99325691166554286</v>
      </c>
      <c r="N51" s="3">
        <f t="shared" si="1"/>
        <v>6.7430883344571811E-3</v>
      </c>
      <c r="O51" s="4"/>
    </row>
    <row r="52" spans="1:15" s="5" customFormat="1" ht="19.899999999999999" customHeight="1" thickBot="1" x14ac:dyDescent="0.3">
      <c r="A52" s="45"/>
      <c r="B52" s="56" t="s">
        <v>83</v>
      </c>
      <c r="C52" s="57"/>
      <c r="D52" s="58"/>
      <c r="E52" s="46">
        <v>65754</v>
      </c>
      <c r="F52" s="46">
        <v>74</v>
      </c>
      <c r="G52" s="46">
        <v>3771</v>
      </c>
      <c r="H52" s="47">
        <v>21</v>
      </c>
      <c r="I52" s="46">
        <v>6704</v>
      </c>
      <c r="J52" s="48">
        <v>42</v>
      </c>
      <c r="K52" s="46">
        <v>2880</v>
      </c>
      <c r="L52" s="46">
        <v>7</v>
      </c>
      <c r="M52" s="27">
        <f t="shared" si="0"/>
        <v>0.95803829006031993</v>
      </c>
      <c r="N52" s="27">
        <f>IF(E52+K52=0," ",K52/(E52+K52))</f>
        <v>4.1961709939680042E-2</v>
      </c>
      <c r="O52" s="16"/>
    </row>
    <row r="53" spans="1:15" s="17" customFormat="1" ht="15" x14ac:dyDescent="0.25">
      <c r="B53" s="10"/>
      <c r="C53" s="10"/>
      <c r="D53" s="10"/>
      <c r="E53" s="32"/>
      <c r="F53" s="10"/>
      <c r="G53" s="32"/>
      <c r="H53" s="31"/>
      <c r="I53" s="32"/>
      <c r="J53" s="31"/>
      <c r="K53" s="32"/>
    </row>
    <row r="54" spans="1:15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</row>
    <row r="55" spans="1:15" s="17" customFormat="1" x14ac:dyDescent="0.2"/>
    <row r="56" spans="1:15" s="17" customFormat="1" x14ac:dyDescent="0.2">
      <c r="C56" s="30"/>
    </row>
    <row r="57" spans="1:15" s="17" customFormat="1" x14ac:dyDescent="0.2"/>
  </sheetData>
  <mergeCells count="56">
    <mergeCell ref="B52:D52"/>
    <mergeCell ref="B1:L1"/>
    <mergeCell ref="B2:L2"/>
    <mergeCell ref="E4:L4"/>
    <mergeCell ref="E6:F6"/>
    <mergeCell ref="K6:L6"/>
    <mergeCell ref="E5:J5"/>
    <mergeCell ref="K5:L5"/>
    <mergeCell ref="G6:H6"/>
    <mergeCell ref="I6:J6"/>
    <mergeCell ref="C19:D19"/>
    <mergeCell ref="C8:D8"/>
    <mergeCell ref="C9:D9"/>
    <mergeCell ref="C10:D10"/>
    <mergeCell ref="C11:D11"/>
    <mergeCell ref="C12:D12"/>
    <mergeCell ref="C30:D30"/>
    <mergeCell ref="C13:D13"/>
    <mergeCell ref="C14:D14"/>
    <mergeCell ref="C15:D15"/>
    <mergeCell ref="C16:D16"/>
    <mergeCell ref="C17:D17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50:D50"/>
    <mergeCell ref="C51:D51"/>
    <mergeCell ref="C44:D44"/>
    <mergeCell ref="C45:D45"/>
    <mergeCell ref="C46:D46"/>
    <mergeCell ref="C47:D47"/>
    <mergeCell ref="C48:D48"/>
    <mergeCell ref="C49:D49"/>
    <mergeCell ref="M4:M8"/>
    <mergeCell ref="N4:N8"/>
    <mergeCell ref="C41:D41"/>
    <mergeCell ref="C42:D42"/>
    <mergeCell ref="C43:D43"/>
    <mergeCell ref="C32:D32"/>
    <mergeCell ref="C33:D33"/>
    <mergeCell ref="C34:D34"/>
    <mergeCell ref="C35:D35"/>
    <mergeCell ref="C38:D38"/>
    <mergeCell ref="C39:D39"/>
    <mergeCell ref="C40:D40"/>
    <mergeCell ref="C36:D36"/>
    <mergeCell ref="C37:D37"/>
    <mergeCell ref="C18:D18"/>
    <mergeCell ref="C31:D31"/>
  </mergeCells>
  <pageMargins left="0.25" right="0.25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1"/>
  <sheetViews>
    <sheetView showGridLines="0" topLeftCell="A44" zoomScale="90" zoomScaleNormal="90" workbookViewId="0">
      <selection activeCell="O63" sqref="O63"/>
    </sheetView>
  </sheetViews>
  <sheetFormatPr defaultColWidth="8.85546875" defaultRowHeight="11.25" x14ac:dyDescent="0.2"/>
  <cols>
    <col min="1" max="1" width="8.85546875" style="36"/>
    <col min="2" max="2" width="35.5703125" style="36" bestFit="1" customWidth="1"/>
    <col min="3" max="4" width="8.85546875" style="36"/>
    <col min="5" max="5" width="10" style="36" customWidth="1"/>
    <col min="6" max="6" width="17.5703125" style="36" bestFit="1" customWidth="1"/>
    <col min="7" max="7" width="10.28515625" style="36" customWidth="1"/>
    <col min="8" max="8" width="17.5703125" style="36" bestFit="1" customWidth="1"/>
    <col min="9" max="9" width="10" style="36" customWidth="1"/>
    <col min="10" max="10" width="17.5703125" style="36" bestFit="1" customWidth="1"/>
    <col min="11" max="11" width="10.28515625" style="36" customWidth="1"/>
    <col min="12" max="12" width="17.5703125" style="36" bestFit="1" customWidth="1"/>
    <col min="13" max="14" width="13" style="36" customWidth="1"/>
    <col min="15" max="15" width="3.42578125" style="36" customWidth="1"/>
    <col min="16" max="16384" width="8.85546875" style="36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78" t="s">
        <v>99</v>
      </c>
      <c r="F4" s="79"/>
      <c r="G4" s="79"/>
      <c r="H4" s="79"/>
      <c r="I4" s="79"/>
      <c r="J4" s="79"/>
      <c r="K4" s="79"/>
      <c r="L4" s="80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522</v>
      </c>
      <c r="F9" s="11">
        <v>123</v>
      </c>
      <c r="G9" s="11">
        <v>57</v>
      </c>
      <c r="H9" s="40">
        <v>8</v>
      </c>
      <c r="I9" s="11">
        <v>32</v>
      </c>
      <c r="J9" s="37">
        <v>45</v>
      </c>
      <c r="K9" s="11">
        <v>24</v>
      </c>
      <c r="L9" s="11">
        <v>22</v>
      </c>
      <c r="M9" s="3">
        <f t="shared" ref="M9:M52" si="0">IF(E9+K9=0," ",E9/(E9+K9))</f>
        <v>0.95604395604395609</v>
      </c>
      <c r="N9" s="3">
        <f t="shared" ref="N9:N42" si="1">IF(E9+K9=0," ",K9/(E9+K9))</f>
        <v>4.3956043956043959E-2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72</v>
      </c>
      <c r="F10" s="11">
        <v>62</v>
      </c>
      <c r="G10" s="11">
        <v>9</v>
      </c>
      <c r="H10" s="40">
        <v>4</v>
      </c>
      <c r="I10" s="11"/>
      <c r="J10" s="37"/>
      <c r="K10" s="11"/>
      <c r="L10" s="11"/>
      <c r="M10" s="3">
        <f t="shared" si="0"/>
        <v>1</v>
      </c>
      <c r="N10" s="3">
        <f t="shared" si="1"/>
        <v>0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234</v>
      </c>
      <c r="F11" s="11">
        <v>137</v>
      </c>
      <c r="G11" s="11">
        <v>28</v>
      </c>
      <c r="H11" s="40">
        <v>7</v>
      </c>
      <c r="I11" s="11">
        <v>33</v>
      </c>
      <c r="J11" s="37">
        <v>41</v>
      </c>
      <c r="K11" s="11">
        <v>44</v>
      </c>
      <c r="L11" s="11">
        <v>17</v>
      </c>
      <c r="M11" s="3">
        <f t="shared" si="0"/>
        <v>0.84172661870503596</v>
      </c>
      <c r="N11" s="3">
        <f t="shared" si="1"/>
        <v>0.15827338129496402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315</v>
      </c>
      <c r="F12" s="11">
        <v>80</v>
      </c>
      <c r="G12" s="11">
        <v>23</v>
      </c>
      <c r="H12" s="40">
        <v>7</v>
      </c>
      <c r="I12" s="11">
        <v>11</v>
      </c>
      <c r="J12" s="37">
        <v>43</v>
      </c>
      <c r="K12" s="11">
        <v>49</v>
      </c>
      <c r="L12" s="11">
        <v>12</v>
      </c>
      <c r="M12" s="3">
        <f t="shared" si="0"/>
        <v>0.86538461538461542</v>
      </c>
      <c r="N12" s="3">
        <f t="shared" si="1"/>
        <v>0.13461538461538461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729</v>
      </c>
      <c r="F13" s="11">
        <v>105</v>
      </c>
      <c r="G13" s="11">
        <v>44</v>
      </c>
      <c r="H13" s="40">
        <v>8</v>
      </c>
      <c r="I13" s="11">
        <v>40</v>
      </c>
      <c r="J13" s="37">
        <v>39</v>
      </c>
      <c r="K13" s="11">
        <v>17</v>
      </c>
      <c r="L13" s="11">
        <v>9</v>
      </c>
      <c r="M13" s="3">
        <f t="shared" si="0"/>
        <v>0.97721179624664878</v>
      </c>
      <c r="N13" s="3">
        <f t="shared" si="1"/>
        <v>2.2788203753351208E-2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479</v>
      </c>
      <c r="F14" s="11">
        <v>36</v>
      </c>
      <c r="G14" s="11">
        <v>32</v>
      </c>
      <c r="H14" s="40">
        <v>8</v>
      </c>
      <c r="I14" s="11">
        <v>21</v>
      </c>
      <c r="J14" s="37">
        <v>32</v>
      </c>
      <c r="K14" s="11">
        <v>84</v>
      </c>
      <c r="L14" s="11">
        <v>9</v>
      </c>
      <c r="M14" s="3">
        <f t="shared" si="0"/>
        <v>0.85079928952042627</v>
      </c>
      <c r="N14" s="3">
        <f t="shared" si="1"/>
        <v>0.1492007104795737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211</v>
      </c>
      <c r="F15" s="11">
        <v>37</v>
      </c>
      <c r="G15" s="11">
        <v>18</v>
      </c>
      <c r="H15" s="40">
        <v>5</v>
      </c>
      <c r="I15" s="11">
        <v>4</v>
      </c>
      <c r="J15" s="37">
        <v>7</v>
      </c>
      <c r="K15" s="11">
        <v>14</v>
      </c>
      <c r="L15" s="11">
        <v>4</v>
      </c>
      <c r="M15" s="3">
        <f t="shared" si="0"/>
        <v>0.93777777777777782</v>
      </c>
      <c r="N15" s="3">
        <f t="shared" si="1"/>
        <v>6.222222222222222E-2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423</v>
      </c>
      <c r="F16" s="11">
        <v>63</v>
      </c>
      <c r="G16" s="11">
        <v>41</v>
      </c>
      <c r="H16" s="40">
        <v>7</v>
      </c>
      <c r="I16" s="11">
        <v>15</v>
      </c>
      <c r="J16" s="37">
        <v>27</v>
      </c>
      <c r="K16" s="11">
        <v>29</v>
      </c>
      <c r="L16" s="11">
        <v>4</v>
      </c>
      <c r="M16" s="3">
        <f t="shared" si="0"/>
        <v>0.93584070796460173</v>
      </c>
      <c r="N16" s="3">
        <f t="shared" si="1"/>
        <v>6.4159292035398233E-2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179</v>
      </c>
      <c r="F17" s="11">
        <v>113</v>
      </c>
      <c r="G17" s="11">
        <v>11</v>
      </c>
      <c r="H17" s="40">
        <v>8</v>
      </c>
      <c r="I17" s="11">
        <v>12</v>
      </c>
      <c r="J17" s="37">
        <v>24</v>
      </c>
      <c r="K17" s="11">
        <v>47</v>
      </c>
      <c r="L17" s="11">
        <v>8</v>
      </c>
      <c r="M17" s="3">
        <f t="shared" si="0"/>
        <v>0.79203539823008851</v>
      </c>
      <c r="N17" s="3">
        <f t="shared" si="1"/>
        <v>0.20796460176991149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627</v>
      </c>
      <c r="F18" s="11">
        <v>33</v>
      </c>
      <c r="G18" s="11">
        <v>52</v>
      </c>
      <c r="H18" s="40">
        <v>6</v>
      </c>
      <c r="I18" s="11">
        <v>9</v>
      </c>
      <c r="J18" s="37">
        <v>26</v>
      </c>
      <c r="K18" s="11">
        <v>3</v>
      </c>
      <c r="L18" s="11">
        <v>6</v>
      </c>
      <c r="M18" s="3">
        <f t="shared" si="0"/>
        <v>0.99523809523809526</v>
      </c>
      <c r="N18" s="3">
        <f t="shared" si="1"/>
        <v>4.7619047619047623E-3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308</v>
      </c>
      <c r="F19" s="11">
        <v>22</v>
      </c>
      <c r="G19" s="11">
        <v>12</v>
      </c>
      <c r="H19" s="40">
        <v>6</v>
      </c>
      <c r="I19" s="11">
        <v>9</v>
      </c>
      <c r="J19" s="37">
        <v>19</v>
      </c>
      <c r="K19" s="11">
        <v>11</v>
      </c>
      <c r="L19" s="11">
        <v>7</v>
      </c>
      <c r="M19" s="3">
        <f t="shared" si="0"/>
        <v>0.96551724137931039</v>
      </c>
      <c r="N19" s="3">
        <f t="shared" si="1"/>
        <v>3.4482758620689655E-2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82</v>
      </c>
      <c r="F20" s="11">
        <v>51</v>
      </c>
      <c r="G20" s="11">
        <v>8</v>
      </c>
      <c r="H20" s="40">
        <v>5</v>
      </c>
      <c r="I20" s="11">
        <v>6</v>
      </c>
      <c r="J20" s="37">
        <v>17</v>
      </c>
      <c r="K20" s="12"/>
      <c r="L20" s="11"/>
      <c r="M20" s="3">
        <f t="shared" si="0"/>
        <v>1</v>
      </c>
      <c r="N20" s="3">
        <f t="shared" si="1"/>
        <v>0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24</v>
      </c>
      <c r="F21" s="11">
        <v>18</v>
      </c>
      <c r="G21" s="11">
        <v>4</v>
      </c>
      <c r="H21" s="40">
        <v>6</v>
      </c>
      <c r="I21" s="11"/>
      <c r="J21" s="37"/>
      <c r="K21" s="11">
        <v>15</v>
      </c>
      <c r="L21" s="11">
        <v>5</v>
      </c>
      <c r="M21" s="3">
        <f t="shared" si="0"/>
        <v>0.61538461538461542</v>
      </c>
      <c r="N21" s="3">
        <f t="shared" si="1"/>
        <v>0.38461538461538464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186</v>
      </c>
      <c r="F22" s="11">
        <v>64</v>
      </c>
      <c r="G22" s="11">
        <v>24</v>
      </c>
      <c r="H22" s="40">
        <v>7</v>
      </c>
      <c r="I22" s="11">
        <v>18</v>
      </c>
      <c r="J22" s="37">
        <v>18</v>
      </c>
      <c r="K22" s="11">
        <v>25</v>
      </c>
      <c r="L22" s="11">
        <v>3</v>
      </c>
      <c r="M22" s="3">
        <f t="shared" si="0"/>
        <v>0.88151658767772512</v>
      </c>
      <c r="N22" s="3">
        <f t="shared" si="1"/>
        <v>0.11848341232227488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306</v>
      </c>
      <c r="F23" s="11">
        <v>85</v>
      </c>
      <c r="G23" s="11">
        <v>23</v>
      </c>
      <c r="H23" s="40">
        <v>5</v>
      </c>
      <c r="I23" s="11"/>
      <c r="J23" s="37"/>
      <c r="K23" s="12">
        <v>8</v>
      </c>
      <c r="L23" s="11">
        <v>7</v>
      </c>
      <c r="M23" s="3">
        <f t="shared" si="0"/>
        <v>0.97452229299363058</v>
      </c>
      <c r="N23" s="3">
        <f t="shared" si="1"/>
        <v>2.5477707006369428E-2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167</v>
      </c>
      <c r="F24" s="11">
        <v>60</v>
      </c>
      <c r="G24" s="11">
        <v>14</v>
      </c>
      <c r="H24" s="40">
        <v>6</v>
      </c>
      <c r="I24" s="11">
        <v>6</v>
      </c>
      <c r="J24" s="37">
        <v>40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7</v>
      </c>
      <c r="F25" s="11">
        <v>61</v>
      </c>
      <c r="G25" s="11"/>
      <c r="H25" s="40"/>
      <c r="I25" s="11"/>
      <c r="J25" s="37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12</v>
      </c>
      <c r="F26" s="11">
        <v>58</v>
      </c>
      <c r="G26" s="11">
        <v>3</v>
      </c>
      <c r="H26" s="40">
        <v>55</v>
      </c>
      <c r="I26" s="11"/>
      <c r="J26" s="37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132</v>
      </c>
      <c r="F27" s="11">
        <v>52</v>
      </c>
      <c r="G27" s="11">
        <v>16</v>
      </c>
      <c r="H27" s="40">
        <v>6</v>
      </c>
      <c r="I27" s="11">
        <v>7</v>
      </c>
      <c r="J27" s="37">
        <v>37</v>
      </c>
      <c r="K27" s="12">
        <v>2</v>
      </c>
      <c r="L27" s="11">
        <v>4</v>
      </c>
      <c r="M27" s="3">
        <f t="shared" si="0"/>
        <v>0.9850746268656716</v>
      </c>
      <c r="N27" s="3">
        <f t="shared" si="1"/>
        <v>1.4925373134328358E-2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121</v>
      </c>
      <c r="F28" s="11">
        <v>35</v>
      </c>
      <c r="G28" s="11">
        <v>11</v>
      </c>
      <c r="H28" s="40">
        <v>5</v>
      </c>
      <c r="I28" s="11">
        <v>7</v>
      </c>
      <c r="J28" s="37">
        <v>39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36</v>
      </c>
      <c r="F29" s="11">
        <v>25</v>
      </c>
      <c r="G29" s="11">
        <v>5</v>
      </c>
      <c r="H29" s="40">
        <v>4</v>
      </c>
      <c r="I29" s="11"/>
      <c r="J29" s="37"/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6</v>
      </c>
      <c r="F30" s="11">
        <v>25</v>
      </c>
      <c r="G30" s="11"/>
      <c r="H30" s="40"/>
      <c r="I30" s="11"/>
      <c r="J30" s="37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98</v>
      </c>
      <c r="F31" s="11">
        <v>168</v>
      </c>
      <c r="G31" s="11">
        <v>10</v>
      </c>
      <c r="H31" s="40">
        <v>6</v>
      </c>
      <c r="I31" s="11">
        <v>3</v>
      </c>
      <c r="J31" s="37">
        <v>3</v>
      </c>
      <c r="K31" s="12">
        <v>7</v>
      </c>
      <c r="L31" s="11">
        <v>24</v>
      </c>
      <c r="M31" s="3">
        <f t="shared" si="0"/>
        <v>0.93333333333333335</v>
      </c>
      <c r="N31" s="3">
        <f t="shared" si="1"/>
        <v>6.6666666666666666E-2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29</v>
      </c>
      <c r="F32" s="11">
        <v>123</v>
      </c>
      <c r="G32" s="11">
        <v>3</v>
      </c>
      <c r="H32" s="40">
        <v>9</v>
      </c>
      <c r="I32" s="11">
        <v>1</v>
      </c>
      <c r="J32" s="37">
        <v>5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201</v>
      </c>
      <c r="F33" s="11">
        <v>32</v>
      </c>
      <c r="G33" s="11">
        <v>6</v>
      </c>
      <c r="H33" s="40">
        <v>8</v>
      </c>
      <c r="I33" s="11">
        <v>3</v>
      </c>
      <c r="J33" s="37">
        <v>11</v>
      </c>
      <c r="K33" s="12">
        <v>3</v>
      </c>
      <c r="L33" s="11">
        <v>28</v>
      </c>
      <c r="M33" s="3">
        <f t="shared" si="0"/>
        <v>0.98529411764705888</v>
      </c>
      <c r="N33" s="3">
        <f t="shared" si="1"/>
        <v>1.4705882352941176E-2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285</v>
      </c>
      <c r="F34" s="11">
        <v>105</v>
      </c>
      <c r="G34" s="11">
        <v>9</v>
      </c>
      <c r="H34" s="40">
        <v>5</v>
      </c>
      <c r="I34" s="11">
        <v>12</v>
      </c>
      <c r="J34" s="37">
        <v>12</v>
      </c>
      <c r="K34" s="12">
        <v>9</v>
      </c>
      <c r="L34" s="11">
        <v>18</v>
      </c>
      <c r="M34" s="3">
        <f t="shared" si="0"/>
        <v>0.96938775510204078</v>
      </c>
      <c r="N34" s="3">
        <f t="shared" si="1"/>
        <v>3.0612244897959183E-2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340</v>
      </c>
      <c r="F35" s="11">
        <v>149</v>
      </c>
      <c r="G35" s="11">
        <v>11</v>
      </c>
      <c r="H35" s="40">
        <v>7</v>
      </c>
      <c r="I35" s="11">
        <v>9</v>
      </c>
      <c r="J35" s="37">
        <v>53</v>
      </c>
      <c r="K35" s="11">
        <v>4</v>
      </c>
      <c r="L35" s="11">
        <v>13</v>
      </c>
      <c r="M35" s="3">
        <f t="shared" si="0"/>
        <v>0.98837209302325579</v>
      </c>
      <c r="N35" s="3">
        <f t="shared" si="1"/>
        <v>1.1627906976744186E-2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30</v>
      </c>
      <c r="F36" s="11">
        <v>118</v>
      </c>
      <c r="G36" s="11">
        <v>3</v>
      </c>
      <c r="H36" s="40">
        <v>7</v>
      </c>
      <c r="I36" s="11">
        <v>5</v>
      </c>
      <c r="J36" s="37">
        <v>37</v>
      </c>
      <c r="K36" s="11">
        <v>2</v>
      </c>
      <c r="L36" s="11">
        <v>17</v>
      </c>
      <c r="M36" s="3">
        <f t="shared" si="0"/>
        <v>0.9375</v>
      </c>
      <c r="N36" s="3">
        <f t="shared" si="1"/>
        <v>6.25E-2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257</v>
      </c>
      <c r="F37" s="11">
        <v>113</v>
      </c>
      <c r="G37" s="11">
        <v>14</v>
      </c>
      <c r="H37" s="40">
        <v>7</v>
      </c>
      <c r="I37" s="11">
        <v>6</v>
      </c>
      <c r="J37" s="37">
        <v>69</v>
      </c>
      <c r="K37" s="11">
        <v>4</v>
      </c>
      <c r="L37" s="11">
        <v>4</v>
      </c>
      <c r="M37" s="3">
        <f t="shared" si="0"/>
        <v>0.98467432950191569</v>
      </c>
      <c r="N37" s="3">
        <f t="shared" si="1"/>
        <v>1.532567049808429E-2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155</v>
      </c>
      <c r="F38" s="11">
        <v>99</v>
      </c>
      <c r="G38" s="11">
        <v>11</v>
      </c>
      <c r="H38" s="40">
        <v>6</v>
      </c>
      <c r="I38" s="11">
        <v>5</v>
      </c>
      <c r="J38" s="37">
        <v>38</v>
      </c>
      <c r="K38" s="11">
        <v>2</v>
      </c>
      <c r="L38" s="11">
        <v>1</v>
      </c>
      <c r="M38" s="3">
        <f t="shared" si="0"/>
        <v>0.98726114649681529</v>
      </c>
      <c r="N38" s="3">
        <f t="shared" si="1"/>
        <v>1.2738853503184714E-2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708</v>
      </c>
      <c r="F39" s="11">
        <v>100</v>
      </c>
      <c r="G39" s="11">
        <v>52</v>
      </c>
      <c r="H39" s="40">
        <v>8</v>
      </c>
      <c r="I39" s="11">
        <v>33</v>
      </c>
      <c r="J39" s="37">
        <v>45</v>
      </c>
      <c r="K39" s="11">
        <v>59</v>
      </c>
      <c r="L39" s="11">
        <v>6</v>
      </c>
      <c r="M39" s="3">
        <f t="shared" si="0"/>
        <v>0.92307692307692313</v>
      </c>
      <c r="N39" s="3">
        <f t="shared" si="1"/>
        <v>7.6923076923076927E-2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320</v>
      </c>
      <c r="F40" s="11">
        <v>88</v>
      </c>
      <c r="G40" s="11">
        <v>28</v>
      </c>
      <c r="H40" s="40">
        <v>5</v>
      </c>
      <c r="I40" s="11">
        <v>1</v>
      </c>
      <c r="J40" s="37">
        <v>59</v>
      </c>
      <c r="K40" s="12">
        <v>14</v>
      </c>
      <c r="L40" s="11">
        <v>9</v>
      </c>
      <c r="M40" s="3">
        <f t="shared" si="0"/>
        <v>0.95808383233532934</v>
      </c>
      <c r="N40" s="3">
        <f t="shared" si="1"/>
        <v>4.1916167664670656E-2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93</v>
      </c>
      <c r="F41" s="11">
        <v>61</v>
      </c>
      <c r="G41" s="11">
        <v>3</v>
      </c>
      <c r="H41" s="40">
        <v>7</v>
      </c>
      <c r="I41" s="11">
        <v>3</v>
      </c>
      <c r="J41" s="37">
        <v>14</v>
      </c>
      <c r="K41" s="11">
        <v>2</v>
      </c>
      <c r="L41" s="11">
        <v>3</v>
      </c>
      <c r="M41" s="3">
        <f t="shared" si="0"/>
        <v>0.97894736842105268</v>
      </c>
      <c r="N41" s="3">
        <f t="shared" si="1"/>
        <v>2.1052631578947368E-2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122</v>
      </c>
      <c r="F42" s="11">
        <v>187</v>
      </c>
      <c r="G42" s="11">
        <v>27</v>
      </c>
      <c r="H42" s="40">
        <v>7</v>
      </c>
      <c r="I42" s="11">
        <v>23</v>
      </c>
      <c r="J42" s="37">
        <v>43</v>
      </c>
      <c r="K42" s="12"/>
      <c r="L42" s="11"/>
      <c r="M42" s="3">
        <f t="shared" si="0"/>
        <v>1</v>
      </c>
      <c r="N42" s="3">
        <f t="shared" si="1"/>
        <v>0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/>
      <c r="F43" s="40"/>
      <c r="G43" s="11"/>
      <c r="H43" s="40"/>
      <c r="I43" s="11"/>
      <c r="J43" s="37"/>
      <c r="K43" s="12"/>
      <c r="L43" s="11"/>
      <c r="M43" s="3">
        <f t="shared" ref="M43:M50" si="2">IF(E44+K43=0," ",E44/(E44+K43))</f>
        <v>1</v>
      </c>
      <c r="N43" s="3">
        <f t="shared" ref="N43:N50" si="3">IF(E44+K43=0," ",K43/(E44+K43))</f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126</v>
      </c>
      <c r="F44" s="11">
        <v>135</v>
      </c>
      <c r="G44" s="11">
        <v>21</v>
      </c>
      <c r="H44" s="40">
        <v>8</v>
      </c>
      <c r="I44" s="11">
        <v>15</v>
      </c>
      <c r="J44" s="37">
        <v>46</v>
      </c>
      <c r="K44" s="12"/>
      <c r="L44" s="11"/>
      <c r="M44" s="3">
        <f t="shared" si="2"/>
        <v>1</v>
      </c>
      <c r="N44" s="3">
        <f t="shared" si="3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846</v>
      </c>
      <c r="F45" s="11">
        <v>130</v>
      </c>
      <c r="G45" s="11">
        <v>68</v>
      </c>
      <c r="H45" s="40">
        <v>8</v>
      </c>
      <c r="I45" s="11">
        <v>36</v>
      </c>
      <c r="J45" s="37">
        <v>48</v>
      </c>
      <c r="K45" s="11">
        <v>44</v>
      </c>
      <c r="L45" s="11">
        <v>16</v>
      </c>
      <c r="M45" s="3">
        <f t="shared" si="2"/>
        <v>0.77551020408163263</v>
      </c>
      <c r="N45" s="3">
        <f t="shared" si="3"/>
        <v>0.22448979591836735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152</v>
      </c>
      <c r="F46" s="11">
        <v>75</v>
      </c>
      <c r="G46" s="11">
        <v>8</v>
      </c>
      <c r="H46" s="40">
        <v>9</v>
      </c>
      <c r="I46" s="11">
        <v>1</v>
      </c>
      <c r="J46" s="37">
        <v>58</v>
      </c>
      <c r="K46" s="12">
        <v>2</v>
      </c>
      <c r="L46" s="11">
        <v>7</v>
      </c>
      <c r="M46" s="3">
        <f t="shared" si="2"/>
        <v>0.96610169491525422</v>
      </c>
      <c r="N46" s="3">
        <f t="shared" si="3"/>
        <v>3.3898305084745763E-2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57</v>
      </c>
      <c r="F47" s="11">
        <v>130</v>
      </c>
      <c r="G47" s="11">
        <v>2</v>
      </c>
      <c r="H47" s="40">
        <v>4</v>
      </c>
      <c r="I47" s="11">
        <v>6</v>
      </c>
      <c r="J47" s="37">
        <v>26</v>
      </c>
      <c r="K47" s="12">
        <v>8</v>
      </c>
      <c r="L47" s="11">
        <v>14</v>
      </c>
      <c r="M47" s="3">
        <f t="shared" si="2"/>
        <v>0.95979899497487442</v>
      </c>
      <c r="N47" s="3">
        <f t="shared" si="3"/>
        <v>4.0201005025125629E-2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191</v>
      </c>
      <c r="F48" s="11">
        <v>64</v>
      </c>
      <c r="G48" s="11">
        <v>4</v>
      </c>
      <c r="H48" s="40">
        <v>5</v>
      </c>
      <c r="I48" s="11"/>
      <c r="J48" s="37"/>
      <c r="K48" s="12">
        <v>5</v>
      </c>
      <c r="L48" s="11">
        <v>8</v>
      </c>
      <c r="M48" s="3">
        <f t="shared" si="2"/>
        <v>0.95867768595041325</v>
      </c>
      <c r="N48" s="3">
        <f t="shared" si="3"/>
        <v>4.1322314049586778E-2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116</v>
      </c>
      <c r="F49" s="11">
        <v>83</v>
      </c>
      <c r="G49" s="11">
        <v>6</v>
      </c>
      <c r="H49" s="40">
        <v>7</v>
      </c>
      <c r="I49" s="11">
        <v>5</v>
      </c>
      <c r="J49" s="37">
        <v>21</v>
      </c>
      <c r="K49" s="12">
        <v>4</v>
      </c>
      <c r="L49" s="11">
        <v>10</v>
      </c>
      <c r="M49" s="3">
        <f t="shared" si="2"/>
        <v>0.96899224806201545</v>
      </c>
      <c r="N49" s="3">
        <f t="shared" si="3"/>
        <v>3.1007751937984496E-2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125</v>
      </c>
      <c r="F50" s="11">
        <v>149</v>
      </c>
      <c r="G50" s="11">
        <v>2</v>
      </c>
      <c r="H50" s="40">
        <v>8</v>
      </c>
      <c r="I50" s="11">
        <v>4</v>
      </c>
      <c r="J50" s="37">
        <v>44</v>
      </c>
      <c r="K50" s="11"/>
      <c r="L50" s="11"/>
      <c r="M50" s="3">
        <f t="shared" si="2"/>
        <v>1</v>
      </c>
      <c r="N50" s="3">
        <f t="shared" si="3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148</v>
      </c>
      <c r="F51" s="11">
        <v>103</v>
      </c>
      <c r="G51" s="11">
        <v>1</v>
      </c>
      <c r="H51" s="40">
        <v>4</v>
      </c>
      <c r="I51" s="11">
        <v>27</v>
      </c>
      <c r="J51" s="37">
        <v>56</v>
      </c>
      <c r="K51" s="12">
        <v>4</v>
      </c>
      <c r="L51" s="11">
        <v>23</v>
      </c>
      <c r="M51" s="3">
        <f t="shared" ref="M51" si="4">IF(E52+K51=0," ",E52/(E52+K51))</f>
        <v>0.99958250704519358</v>
      </c>
      <c r="N51" s="3">
        <f t="shared" ref="N51" si="5">IF(E52+K51=0," ",K51/(E52+K51))</f>
        <v>4.1749295480638765E-4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9577</v>
      </c>
      <c r="F52" s="26">
        <v>89</v>
      </c>
      <c r="G52" s="26">
        <v>724</v>
      </c>
      <c r="H52" s="28">
        <v>7</v>
      </c>
      <c r="I52" s="26">
        <v>428</v>
      </c>
      <c r="J52" s="29">
        <v>38</v>
      </c>
      <c r="K52" s="26">
        <v>545</v>
      </c>
      <c r="L52" s="26">
        <v>10</v>
      </c>
      <c r="M52" s="27">
        <f t="shared" si="0"/>
        <v>0.94615688599091086</v>
      </c>
      <c r="N52" s="27">
        <f>IF(E52+K52=0," ",K52/(E52+K52))</f>
        <v>5.3843114009089116E-2</v>
      </c>
      <c r="O52" s="16"/>
      <c r="P52" s="36"/>
      <c r="Q52" s="36"/>
      <c r="R52" s="36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36"/>
      <c r="Q54" s="36"/>
      <c r="R54" s="36"/>
      <c r="S54" s="36"/>
      <c r="T54" s="36"/>
    </row>
    <row r="99" spans="16:20" ht="12.75" x14ac:dyDescent="0.2">
      <c r="P99" s="5"/>
      <c r="Q99" s="5"/>
      <c r="R99" s="5"/>
      <c r="S99" s="5"/>
      <c r="T99" s="5"/>
    </row>
    <row r="101" spans="16:20" ht="12.75" x14ac:dyDescent="0.2">
      <c r="P101" s="5"/>
      <c r="Q101" s="5"/>
      <c r="R101" s="5"/>
      <c r="S101" s="5"/>
      <c r="T10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showGridLines="0" topLeftCell="A14" zoomScale="90" zoomScaleNormal="90" workbookViewId="0">
      <selection activeCell="B3" sqref="B3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101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483</v>
      </c>
      <c r="F9" s="11">
        <v>104.165631469979</v>
      </c>
      <c r="G9" s="11">
        <v>3</v>
      </c>
      <c r="H9" s="11">
        <v>2</v>
      </c>
      <c r="I9" s="11">
        <v>16</v>
      </c>
      <c r="J9" s="11">
        <v>22</v>
      </c>
      <c r="K9" s="11">
        <v>59</v>
      </c>
      <c r="L9" s="11">
        <v>8.1355932203389791</v>
      </c>
      <c r="M9" s="3">
        <f t="shared" ref="M9:M52" si="0">IF(E9+K9=0," ",E9/(E9+K9))</f>
        <v>0.89114391143911442</v>
      </c>
      <c r="N9" s="3">
        <f t="shared" ref="N9:N51" si="1">IF(E9+K9=0," ",K9/(E9+K9))</f>
        <v>0.10885608856088561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51</v>
      </c>
      <c r="F10" s="11">
        <v>43.3333333333333</v>
      </c>
      <c r="G10" s="11">
        <v>5</v>
      </c>
      <c r="H10" s="11">
        <v>4</v>
      </c>
      <c r="I10" s="11">
        <v>2</v>
      </c>
      <c r="J10" s="11">
        <v>6</v>
      </c>
      <c r="K10" s="11">
        <v>21</v>
      </c>
      <c r="L10" s="11">
        <v>7.3333333333333304</v>
      </c>
      <c r="M10" s="3">
        <f t="shared" si="0"/>
        <v>0.70833333333333337</v>
      </c>
      <c r="N10" s="3">
        <f t="shared" si="1"/>
        <v>0.29166666666666669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188</v>
      </c>
      <c r="F11" s="11">
        <v>97.420212765957402</v>
      </c>
      <c r="G11" s="11">
        <v>8</v>
      </c>
      <c r="H11" s="11">
        <v>3</v>
      </c>
      <c r="I11" s="11">
        <v>19</v>
      </c>
      <c r="J11" s="11">
        <v>109</v>
      </c>
      <c r="K11" s="11">
        <v>5</v>
      </c>
      <c r="L11" s="11">
        <v>6.4</v>
      </c>
      <c r="M11" s="3">
        <f t="shared" si="0"/>
        <v>0.97409326424870468</v>
      </c>
      <c r="N11" s="3">
        <f t="shared" si="1"/>
        <v>2.5906735751295335E-2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209</v>
      </c>
      <c r="F12" s="11">
        <v>43.0574162679426</v>
      </c>
      <c r="G12" s="11">
        <v>3</v>
      </c>
      <c r="H12" s="11">
        <v>8</v>
      </c>
      <c r="I12" s="11">
        <v>11</v>
      </c>
      <c r="J12" s="11">
        <v>17</v>
      </c>
      <c r="K12" s="11">
        <v>18</v>
      </c>
      <c r="L12" s="11">
        <v>1.7222222222222201</v>
      </c>
      <c r="M12" s="3">
        <f t="shared" si="0"/>
        <v>0.92070484581497802</v>
      </c>
      <c r="N12" s="3">
        <f t="shared" si="1"/>
        <v>7.9295154185022032E-2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779</v>
      </c>
      <c r="F13" s="11">
        <v>70.142490372272107</v>
      </c>
      <c r="G13" s="11">
        <v>2</v>
      </c>
      <c r="H13" s="11">
        <v>4</v>
      </c>
      <c r="I13" s="11">
        <v>52</v>
      </c>
      <c r="J13" s="11">
        <v>30</v>
      </c>
      <c r="K13" s="11">
        <v>13</v>
      </c>
      <c r="L13" s="11">
        <v>5.3076923076923102</v>
      </c>
      <c r="M13" s="3">
        <f t="shared" si="0"/>
        <v>0.98358585858585856</v>
      </c>
      <c r="N13" s="3">
        <f t="shared" si="1"/>
        <v>1.6414141414141416E-2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457</v>
      </c>
      <c r="F14" s="11">
        <v>29.008752735229798</v>
      </c>
      <c r="G14" s="11">
        <v>5</v>
      </c>
      <c r="H14" s="11">
        <v>7</v>
      </c>
      <c r="I14" s="11">
        <v>44</v>
      </c>
      <c r="J14" s="11">
        <v>14</v>
      </c>
      <c r="K14" s="11">
        <v>55</v>
      </c>
      <c r="L14" s="11">
        <v>7.6181818181818199</v>
      </c>
      <c r="M14" s="3">
        <f t="shared" si="0"/>
        <v>0.892578125</v>
      </c>
      <c r="N14" s="3">
        <f t="shared" si="1"/>
        <v>0.107421875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114</v>
      </c>
      <c r="F15" s="11">
        <v>65.219298245613999</v>
      </c>
      <c r="G15" s="11"/>
      <c r="H15" s="11"/>
      <c r="I15" s="11">
        <v>4</v>
      </c>
      <c r="J15" s="11">
        <v>8</v>
      </c>
      <c r="K15" s="11">
        <v>2</v>
      </c>
      <c r="L15" s="11">
        <v>0.5</v>
      </c>
      <c r="M15" s="3">
        <f t="shared" si="0"/>
        <v>0.98275862068965514</v>
      </c>
      <c r="N15" s="3">
        <f t="shared" si="1"/>
        <v>1.7241379310344827E-2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436</v>
      </c>
      <c r="F16" s="11">
        <v>42.112385321100902</v>
      </c>
      <c r="G16" s="11">
        <v>3</v>
      </c>
      <c r="H16" s="11">
        <v>7</v>
      </c>
      <c r="I16" s="11">
        <v>24</v>
      </c>
      <c r="J16" s="11">
        <v>28</v>
      </c>
      <c r="K16" s="11">
        <v>16</v>
      </c>
      <c r="L16" s="11">
        <v>3.25</v>
      </c>
      <c r="M16" s="3">
        <f t="shared" si="0"/>
        <v>0.96460176991150437</v>
      </c>
      <c r="N16" s="3">
        <f t="shared" si="1"/>
        <v>3.5398230088495575E-2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157</v>
      </c>
      <c r="F17" s="11">
        <v>73.554140127388493</v>
      </c>
      <c r="G17" s="11">
        <v>2</v>
      </c>
      <c r="H17" s="11">
        <v>5</v>
      </c>
      <c r="I17" s="11">
        <v>9</v>
      </c>
      <c r="J17" s="11">
        <v>48</v>
      </c>
      <c r="K17" s="11">
        <v>2</v>
      </c>
      <c r="L17" s="11">
        <v>2</v>
      </c>
      <c r="M17" s="3">
        <f t="shared" si="0"/>
        <v>0.98742138364779874</v>
      </c>
      <c r="N17" s="3">
        <f t="shared" si="1"/>
        <v>1.2578616352201259E-2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445</v>
      </c>
      <c r="F18" s="11">
        <v>34.982022471910099</v>
      </c>
      <c r="G18" s="11">
        <v>5</v>
      </c>
      <c r="H18" s="11">
        <v>18</v>
      </c>
      <c r="I18" s="11">
        <v>21</v>
      </c>
      <c r="J18" s="11">
        <v>18</v>
      </c>
      <c r="K18" s="11">
        <v>2</v>
      </c>
      <c r="L18" s="11">
        <v>0</v>
      </c>
      <c r="M18" s="3">
        <f t="shared" si="0"/>
        <v>0.99552572706935127</v>
      </c>
      <c r="N18" s="3">
        <f t="shared" si="1"/>
        <v>4.4742729306487695E-3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356</v>
      </c>
      <c r="F19" s="11">
        <v>30.0730337078652</v>
      </c>
      <c r="G19" s="11">
        <v>3</v>
      </c>
      <c r="H19" s="11">
        <v>5</v>
      </c>
      <c r="I19" s="11">
        <v>33</v>
      </c>
      <c r="J19" s="11">
        <v>14</v>
      </c>
      <c r="K19" s="11">
        <v>1</v>
      </c>
      <c r="L19" s="11">
        <v>7</v>
      </c>
      <c r="M19" s="3">
        <f t="shared" si="0"/>
        <v>0.99719887955182074</v>
      </c>
      <c r="N19" s="3">
        <f t="shared" si="1"/>
        <v>2.8011204481792717E-3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57</v>
      </c>
      <c r="F20" s="11">
        <v>37.6666666666667</v>
      </c>
      <c r="G20" s="11">
        <v>4</v>
      </c>
      <c r="H20" s="11">
        <v>6</v>
      </c>
      <c r="I20" s="11">
        <v>5</v>
      </c>
      <c r="J20" s="11">
        <v>13</v>
      </c>
      <c r="K20" s="12">
        <v>20</v>
      </c>
      <c r="L20" s="11">
        <v>4.5</v>
      </c>
      <c r="M20" s="3">
        <f t="shared" si="0"/>
        <v>0.74025974025974028</v>
      </c>
      <c r="N20" s="3">
        <f t="shared" si="1"/>
        <v>0.25974025974025972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41</v>
      </c>
      <c r="F21" s="11">
        <v>20.9268292682927</v>
      </c>
      <c r="G21" s="11">
        <v>3</v>
      </c>
      <c r="H21" s="11">
        <v>5</v>
      </c>
      <c r="I21" s="11">
        <v>5</v>
      </c>
      <c r="J21" s="11">
        <v>5</v>
      </c>
      <c r="K21" s="11">
        <v>10</v>
      </c>
      <c r="L21" s="11">
        <v>7.8</v>
      </c>
      <c r="M21" s="3">
        <f t="shared" si="0"/>
        <v>0.80392156862745101</v>
      </c>
      <c r="N21" s="3">
        <f t="shared" si="1"/>
        <v>0.19607843137254902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171</v>
      </c>
      <c r="F22" s="11">
        <v>78.228070175438603</v>
      </c>
      <c r="G22" s="11">
        <v>3</v>
      </c>
      <c r="H22" s="11">
        <v>2</v>
      </c>
      <c r="I22" s="11">
        <v>10</v>
      </c>
      <c r="J22" s="11">
        <v>91</v>
      </c>
      <c r="K22" s="11">
        <v>10</v>
      </c>
      <c r="L22" s="11">
        <v>5.7</v>
      </c>
      <c r="M22" s="3">
        <f t="shared" si="0"/>
        <v>0.94475138121546964</v>
      </c>
      <c r="N22" s="3">
        <f t="shared" si="1"/>
        <v>5.5248618784530384E-2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246</v>
      </c>
      <c r="F23" s="11">
        <v>181.081300813008</v>
      </c>
      <c r="G23" s="11">
        <v>7</v>
      </c>
      <c r="H23" s="11">
        <v>7</v>
      </c>
      <c r="I23" s="11">
        <v>8</v>
      </c>
      <c r="J23" s="11">
        <v>21</v>
      </c>
      <c r="K23" s="12">
        <v>7</v>
      </c>
      <c r="L23" s="11">
        <v>7</v>
      </c>
      <c r="M23" s="3">
        <f t="shared" si="0"/>
        <v>0.97233201581027673</v>
      </c>
      <c r="N23" s="3">
        <f t="shared" si="1"/>
        <v>2.766798418972332E-2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210</v>
      </c>
      <c r="F24" s="11">
        <v>62.085714285714303</v>
      </c>
      <c r="G24" s="11">
        <v>23</v>
      </c>
      <c r="H24" s="11">
        <v>8</v>
      </c>
      <c r="I24" s="11">
        <v>15</v>
      </c>
      <c r="J24" s="11">
        <v>52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23</v>
      </c>
      <c r="F25" s="11">
        <v>76.130434782608702</v>
      </c>
      <c r="G25" s="11">
        <v>1</v>
      </c>
      <c r="H25" s="11">
        <v>3</v>
      </c>
      <c r="I25" s="11"/>
      <c r="J25" s="11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24</v>
      </c>
      <c r="F26" s="11">
        <v>77.0416666666667</v>
      </c>
      <c r="G26" s="11">
        <v>1</v>
      </c>
      <c r="H26" s="11">
        <v>3</v>
      </c>
      <c r="I26" s="11"/>
      <c r="J26" s="11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142</v>
      </c>
      <c r="F27" s="11">
        <v>56.753521126760603</v>
      </c>
      <c r="G27" s="11">
        <v>23</v>
      </c>
      <c r="H27" s="11">
        <v>8</v>
      </c>
      <c r="I27" s="11">
        <v>10</v>
      </c>
      <c r="J27" s="11">
        <v>50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145</v>
      </c>
      <c r="F28" s="11">
        <v>52.924137931034501</v>
      </c>
      <c r="G28" s="11">
        <v>13</v>
      </c>
      <c r="H28" s="11">
        <v>8</v>
      </c>
      <c r="I28" s="11">
        <v>10</v>
      </c>
      <c r="J28" s="11">
        <v>38</v>
      </c>
      <c r="K28" s="12">
        <v>1</v>
      </c>
      <c r="L28" s="11">
        <v>0</v>
      </c>
      <c r="M28" s="3">
        <f t="shared" si="0"/>
        <v>0.99315068493150682</v>
      </c>
      <c r="N28" s="3">
        <f t="shared" si="1"/>
        <v>6.8493150684931503E-3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31</v>
      </c>
      <c r="F29" s="11">
        <v>41.419354838709701</v>
      </c>
      <c r="G29" s="11">
        <v>3</v>
      </c>
      <c r="H29" s="11">
        <v>19</v>
      </c>
      <c r="I29" s="11"/>
      <c r="J29" s="11"/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5</v>
      </c>
      <c r="F30" s="11">
        <v>37.200000000000003</v>
      </c>
      <c r="G30" s="11"/>
      <c r="H30" s="11"/>
      <c r="I30" s="11">
        <v>1</v>
      </c>
      <c r="J30" s="11">
        <v>21</v>
      </c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95</v>
      </c>
      <c r="F31" s="11">
        <v>75.442105263157899</v>
      </c>
      <c r="G31" s="11">
        <v>11</v>
      </c>
      <c r="H31" s="11">
        <v>7</v>
      </c>
      <c r="I31" s="11">
        <v>9</v>
      </c>
      <c r="J31" s="11">
        <v>116</v>
      </c>
      <c r="K31" s="12"/>
      <c r="L31" s="11"/>
      <c r="M31" s="3">
        <f t="shared" si="0"/>
        <v>1</v>
      </c>
      <c r="N31" s="3">
        <f t="shared" si="1"/>
        <v>0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39</v>
      </c>
      <c r="F32" s="11">
        <v>44.794871794871803</v>
      </c>
      <c r="G32" s="11">
        <v>6</v>
      </c>
      <c r="H32" s="11">
        <v>7</v>
      </c>
      <c r="I32" s="11">
        <v>2</v>
      </c>
      <c r="J32" s="11">
        <v>48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134</v>
      </c>
      <c r="F33" s="11">
        <v>35.313432835820898</v>
      </c>
      <c r="G33" s="11">
        <v>5</v>
      </c>
      <c r="H33" s="11">
        <v>4</v>
      </c>
      <c r="I33" s="11">
        <v>15</v>
      </c>
      <c r="J33" s="11">
        <v>19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221</v>
      </c>
      <c r="F34" s="11">
        <v>25.352941176470601</v>
      </c>
      <c r="G34" s="11">
        <v>12</v>
      </c>
      <c r="H34" s="11">
        <v>6</v>
      </c>
      <c r="I34" s="11">
        <v>10</v>
      </c>
      <c r="J34" s="11">
        <v>13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201</v>
      </c>
      <c r="F35" s="11">
        <v>91.467661691542304</v>
      </c>
      <c r="G35" s="11">
        <v>3</v>
      </c>
      <c r="H35" s="11">
        <v>8</v>
      </c>
      <c r="I35" s="11">
        <v>16</v>
      </c>
      <c r="J35" s="11">
        <v>64</v>
      </c>
      <c r="K35" s="11">
        <v>6</v>
      </c>
      <c r="L35" s="11">
        <v>7.3333333333333304</v>
      </c>
      <c r="M35" s="3">
        <f t="shared" si="0"/>
        <v>0.97101449275362317</v>
      </c>
      <c r="N35" s="3">
        <f t="shared" si="1"/>
        <v>2.8985507246376812E-2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108</v>
      </c>
      <c r="F36" s="11">
        <v>63.185185185185198</v>
      </c>
      <c r="G36" s="11"/>
      <c r="H36" s="11"/>
      <c r="I36" s="11">
        <v>12</v>
      </c>
      <c r="J36" s="11">
        <v>13</v>
      </c>
      <c r="K36" s="11">
        <v>5</v>
      </c>
      <c r="L36" s="11">
        <v>3</v>
      </c>
      <c r="M36" s="3">
        <f t="shared" si="0"/>
        <v>0.95575221238938057</v>
      </c>
      <c r="N36" s="3">
        <f t="shared" si="1"/>
        <v>4.4247787610619468E-2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403</v>
      </c>
      <c r="F37" s="11">
        <v>90.799007444168694</v>
      </c>
      <c r="G37" s="11">
        <v>1</v>
      </c>
      <c r="H37" s="11">
        <v>4</v>
      </c>
      <c r="I37" s="11">
        <v>39</v>
      </c>
      <c r="J37" s="11">
        <v>63</v>
      </c>
      <c r="K37" s="11">
        <v>4</v>
      </c>
      <c r="L37" s="11">
        <v>1.75</v>
      </c>
      <c r="M37" s="3">
        <f t="shared" si="0"/>
        <v>0.9901719901719902</v>
      </c>
      <c r="N37" s="3">
        <f t="shared" si="1"/>
        <v>9.8280098280098278E-3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322</v>
      </c>
      <c r="F38" s="11">
        <v>92.732919254658398</v>
      </c>
      <c r="G38" s="11">
        <v>7</v>
      </c>
      <c r="H38" s="11">
        <v>5</v>
      </c>
      <c r="I38" s="11">
        <v>31</v>
      </c>
      <c r="J38" s="11">
        <v>81</v>
      </c>
      <c r="K38" s="11">
        <v>7</v>
      </c>
      <c r="L38" s="11">
        <v>1.28571428571429</v>
      </c>
      <c r="M38" s="3">
        <f t="shared" si="0"/>
        <v>0.97872340425531912</v>
      </c>
      <c r="N38" s="3">
        <f t="shared" si="1"/>
        <v>2.1276595744680851E-2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533</v>
      </c>
      <c r="F39" s="11">
        <v>68.041275797373402</v>
      </c>
      <c r="G39" s="11">
        <v>11</v>
      </c>
      <c r="H39" s="11">
        <v>7</v>
      </c>
      <c r="I39" s="11">
        <v>53</v>
      </c>
      <c r="J39" s="11">
        <v>26</v>
      </c>
      <c r="K39" s="11">
        <v>18</v>
      </c>
      <c r="L39" s="11">
        <v>13.1666666666667</v>
      </c>
      <c r="M39" s="3">
        <f t="shared" si="0"/>
        <v>0.96733212341197827</v>
      </c>
      <c r="N39" s="3">
        <f t="shared" si="1"/>
        <v>3.2667876588021776E-2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155</v>
      </c>
      <c r="F40" s="11">
        <v>149.16129032258101</v>
      </c>
      <c r="G40" s="11">
        <v>5</v>
      </c>
      <c r="H40" s="11">
        <v>5</v>
      </c>
      <c r="I40" s="11">
        <v>4</v>
      </c>
      <c r="J40" s="11">
        <v>12</v>
      </c>
      <c r="K40" s="12">
        <v>11</v>
      </c>
      <c r="L40" s="11">
        <v>8.0909090909090899</v>
      </c>
      <c r="M40" s="3">
        <f t="shared" si="0"/>
        <v>0.9337349397590361</v>
      </c>
      <c r="N40" s="3">
        <f t="shared" si="1"/>
        <v>6.6265060240963861E-2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35</v>
      </c>
      <c r="F41" s="11">
        <v>34.9428571428571</v>
      </c>
      <c r="G41" s="11"/>
      <c r="H41" s="11"/>
      <c r="I41" s="11">
        <v>7</v>
      </c>
      <c r="J41" s="11">
        <v>22</v>
      </c>
      <c r="K41" s="11">
        <v>1</v>
      </c>
      <c r="L41" s="11">
        <v>1</v>
      </c>
      <c r="M41" s="3">
        <f t="shared" si="0"/>
        <v>0.97222222222222221</v>
      </c>
      <c r="N41" s="3">
        <f t="shared" si="1"/>
        <v>2.7777777777777776E-2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143</v>
      </c>
      <c r="F42" s="11">
        <v>163.46853146853101</v>
      </c>
      <c r="G42" s="11">
        <v>21</v>
      </c>
      <c r="H42" s="11">
        <v>7</v>
      </c>
      <c r="I42" s="11">
        <v>8</v>
      </c>
      <c r="J42" s="11">
        <v>244</v>
      </c>
      <c r="K42" s="12">
        <v>5</v>
      </c>
      <c r="L42" s="11">
        <v>6.4</v>
      </c>
      <c r="M42" s="3">
        <f t="shared" si="0"/>
        <v>0.96621621621621623</v>
      </c>
      <c r="N42" s="3">
        <f t="shared" si="1"/>
        <v>3.3783783783783786E-2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/>
      <c r="F43" s="11"/>
      <c r="G43" s="11"/>
      <c r="H43" s="11"/>
      <c r="I43" s="12"/>
      <c r="J43" s="11"/>
      <c r="K43" s="12"/>
      <c r="L43" s="11"/>
      <c r="M43" s="3" t="str">
        <f t="shared" si="0"/>
        <v xml:space="preserve"> </v>
      </c>
      <c r="N43" s="3" t="str">
        <f t="shared" si="1"/>
        <v xml:space="preserve"> 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140</v>
      </c>
      <c r="F44" s="11">
        <v>108.914285714286</v>
      </c>
      <c r="G44" s="11">
        <v>20</v>
      </c>
      <c r="H44" s="11">
        <v>23</v>
      </c>
      <c r="I44" s="11">
        <v>19</v>
      </c>
      <c r="J44" s="11">
        <v>115</v>
      </c>
      <c r="K44" s="12">
        <v>3</v>
      </c>
      <c r="L44" s="11">
        <v>8</v>
      </c>
      <c r="M44" s="3">
        <f t="shared" si="0"/>
        <v>0.97902097902097907</v>
      </c>
      <c r="N44" s="3">
        <f t="shared" si="1"/>
        <v>2.097902097902098E-2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651</v>
      </c>
      <c r="F45" s="11">
        <v>88.824884792626705</v>
      </c>
      <c r="G45" s="11">
        <v>3</v>
      </c>
      <c r="H45" s="11">
        <v>2</v>
      </c>
      <c r="I45" s="11">
        <v>30</v>
      </c>
      <c r="J45" s="11">
        <v>31</v>
      </c>
      <c r="K45" s="11">
        <v>49</v>
      </c>
      <c r="L45" s="11">
        <v>9.71428571428571</v>
      </c>
      <c r="M45" s="3">
        <f t="shared" si="0"/>
        <v>0.93</v>
      </c>
      <c r="N45" s="3">
        <f t="shared" si="1"/>
        <v>7.0000000000000007E-2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147</v>
      </c>
      <c r="F46" s="11">
        <v>22.4897959183673</v>
      </c>
      <c r="G46" s="11">
        <v>1</v>
      </c>
      <c r="H46" s="11">
        <v>5</v>
      </c>
      <c r="I46" s="11">
        <v>22</v>
      </c>
      <c r="J46" s="11">
        <v>14</v>
      </c>
      <c r="K46" s="12">
        <v>1</v>
      </c>
      <c r="L46" s="11">
        <v>1</v>
      </c>
      <c r="M46" s="3">
        <f t="shared" si="0"/>
        <v>0.9932432432432432</v>
      </c>
      <c r="N46" s="3">
        <f t="shared" si="1"/>
        <v>6.7567567567567571E-3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67</v>
      </c>
      <c r="F47" s="11">
        <v>123.820895522388</v>
      </c>
      <c r="G47" s="11"/>
      <c r="H47" s="11"/>
      <c r="I47" s="11">
        <v>7</v>
      </c>
      <c r="J47" s="11">
        <v>88</v>
      </c>
      <c r="K47" s="12"/>
      <c r="L47" s="11"/>
      <c r="M47" s="3">
        <f t="shared" si="0"/>
        <v>1</v>
      </c>
      <c r="N47" s="3">
        <f t="shared" si="1"/>
        <v>0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190</v>
      </c>
      <c r="F48" s="11">
        <v>30.726315789473698</v>
      </c>
      <c r="G48" s="11"/>
      <c r="H48" s="11"/>
      <c r="I48" s="11">
        <v>10</v>
      </c>
      <c r="J48" s="11">
        <v>21</v>
      </c>
      <c r="K48" s="12"/>
      <c r="L48" s="11"/>
      <c r="M48" s="3">
        <f t="shared" si="0"/>
        <v>1</v>
      </c>
      <c r="N48" s="3">
        <f t="shared" si="1"/>
        <v>0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11">
        <v>225</v>
      </c>
      <c r="F49" s="11">
        <v>93.422222222222203</v>
      </c>
      <c r="G49" s="11">
        <v>2</v>
      </c>
      <c r="H49" s="11">
        <v>3</v>
      </c>
      <c r="I49" s="11">
        <v>8</v>
      </c>
      <c r="J49" s="11">
        <v>78</v>
      </c>
      <c r="K49" s="12">
        <v>8</v>
      </c>
      <c r="L49" s="11">
        <v>7.5</v>
      </c>
      <c r="M49" s="3">
        <f t="shared" si="0"/>
        <v>0.96566523605150212</v>
      </c>
      <c r="N49" s="3">
        <f t="shared" si="1"/>
        <v>3.4334763948497854E-2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11">
        <v>113</v>
      </c>
      <c r="F50" s="11">
        <v>67.132743362831903</v>
      </c>
      <c r="G50" s="11">
        <v>1</v>
      </c>
      <c r="H50" s="11">
        <v>0</v>
      </c>
      <c r="I50" s="11">
        <v>6</v>
      </c>
      <c r="J50" s="11">
        <v>85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11">
        <v>76</v>
      </c>
      <c r="F51" s="11">
        <v>171.5</v>
      </c>
      <c r="G51" s="11"/>
      <c r="H51" s="11"/>
      <c r="I51" s="11">
        <v>8</v>
      </c>
      <c r="J51" s="11">
        <v>172</v>
      </c>
      <c r="K51" s="12"/>
      <c r="L51" s="11"/>
      <c r="M51" s="3">
        <f t="shared" si="0"/>
        <v>1</v>
      </c>
      <c r="N51" s="3">
        <f t="shared" si="1"/>
        <v>0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8768</v>
      </c>
      <c r="F52" s="26">
        <v>72</v>
      </c>
      <c r="G52" s="26">
        <v>229</v>
      </c>
      <c r="H52" s="28">
        <v>8</v>
      </c>
      <c r="I52" s="26">
        <v>615</v>
      </c>
      <c r="J52" s="29">
        <v>45</v>
      </c>
      <c r="K52" s="26">
        <v>360</v>
      </c>
      <c r="L52" s="26">
        <v>7</v>
      </c>
      <c r="M52" s="27">
        <f t="shared" si="0"/>
        <v>0.96056091148115685</v>
      </c>
      <c r="N52" s="27">
        <f>IF(E52+K52=0," ",K52/(E52+K52))</f>
        <v>3.9439088518843118E-2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76" spans="16:20" ht="12.75" x14ac:dyDescent="0.2">
      <c r="P76" s="5"/>
    </row>
    <row r="78" spans="16:20" ht="12.75" x14ac:dyDescent="0.2">
      <c r="P78" s="5"/>
    </row>
    <row r="79" spans="16:20" ht="12.75" x14ac:dyDescent="0.2">
      <c r="Q79" s="5"/>
      <c r="R79" s="5"/>
      <c r="S79" s="5"/>
      <c r="T79" s="5"/>
    </row>
    <row r="81" spans="17:20" ht="12.75" x14ac:dyDescent="0.2">
      <c r="Q81" s="5"/>
      <c r="R81" s="5"/>
      <c r="S81" s="5"/>
      <c r="T8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1"/>
  <sheetViews>
    <sheetView showGridLines="0" tabSelected="1" zoomScale="90" zoomScaleNormal="90" workbookViewId="0">
      <selection activeCell="P7" sqref="P7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81"/>
      <c r="I3" s="81"/>
      <c r="J3" s="81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102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89</v>
      </c>
      <c r="F9" s="11">
        <v>174.65168539325799</v>
      </c>
      <c r="G9" s="11">
        <v>11</v>
      </c>
      <c r="H9" s="11">
        <v>97</v>
      </c>
      <c r="I9" s="11">
        <v>26</v>
      </c>
      <c r="J9" s="11">
        <v>151</v>
      </c>
      <c r="K9" s="11">
        <v>21</v>
      </c>
      <c r="L9" s="11">
        <v>7.9523809523809499</v>
      </c>
      <c r="M9" s="3">
        <f t="shared" ref="M9:M52" si="0">IF(E9+K9=0," ",E9/(E9+K9))</f>
        <v>0.80909090909090908</v>
      </c>
      <c r="N9" s="3">
        <f t="shared" ref="N9:N51" si="1">IF(E9+K9=0," ",K9/(E9+K9))</f>
        <v>0.19090909090909092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34</v>
      </c>
      <c r="F10" s="11">
        <v>39.205882352941202</v>
      </c>
      <c r="G10" s="11">
        <v>4</v>
      </c>
      <c r="H10" s="11">
        <v>3</v>
      </c>
      <c r="I10" s="11">
        <v>1</v>
      </c>
      <c r="J10" s="11">
        <v>9</v>
      </c>
      <c r="K10" s="11">
        <v>11</v>
      </c>
      <c r="L10" s="11">
        <v>14.909090909090899</v>
      </c>
      <c r="M10" s="3">
        <f t="shared" si="0"/>
        <v>0.75555555555555554</v>
      </c>
      <c r="N10" s="3">
        <f t="shared" si="1"/>
        <v>0.24444444444444444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108</v>
      </c>
      <c r="F11" s="11">
        <v>70.259259259259295</v>
      </c>
      <c r="G11" s="11">
        <v>10</v>
      </c>
      <c r="H11" s="11">
        <v>73</v>
      </c>
      <c r="I11" s="11">
        <v>20</v>
      </c>
      <c r="J11" s="11">
        <v>66</v>
      </c>
      <c r="K11" s="11">
        <v>15</v>
      </c>
      <c r="L11" s="11">
        <v>35.066666666666698</v>
      </c>
      <c r="M11" s="3">
        <f t="shared" si="0"/>
        <v>0.87804878048780488</v>
      </c>
      <c r="N11" s="3">
        <f t="shared" si="1"/>
        <v>0.12195121951219512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83</v>
      </c>
      <c r="F12" s="11">
        <v>143.81927710843399</v>
      </c>
      <c r="G12" s="11">
        <v>5</v>
      </c>
      <c r="H12" s="11">
        <v>127</v>
      </c>
      <c r="I12" s="11">
        <v>9</v>
      </c>
      <c r="J12" s="11">
        <v>92</v>
      </c>
      <c r="K12" s="11">
        <v>62</v>
      </c>
      <c r="L12" s="11">
        <v>20.806451612903199</v>
      </c>
      <c r="M12" s="3">
        <f t="shared" si="0"/>
        <v>0.57241379310344831</v>
      </c>
      <c r="N12" s="3">
        <f t="shared" si="1"/>
        <v>0.42758620689655175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118</v>
      </c>
      <c r="F13" s="11">
        <v>87.466101694915295</v>
      </c>
      <c r="G13" s="11">
        <v>5</v>
      </c>
      <c r="H13" s="11">
        <v>27</v>
      </c>
      <c r="I13" s="11">
        <v>27</v>
      </c>
      <c r="J13" s="11">
        <v>83</v>
      </c>
      <c r="K13" s="11">
        <v>90</v>
      </c>
      <c r="L13" s="11">
        <v>0.71111111111111103</v>
      </c>
      <c r="M13" s="3">
        <f t="shared" si="0"/>
        <v>0.56730769230769229</v>
      </c>
      <c r="N13" s="3">
        <f t="shared" si="1"/>
        <v>0.43269230769230771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135</v>
      </c>
      <c r="F14" s="11">
        <v>132.72592592592599</v>
      </c>
      <c r="G14" s="11">
        <v>6</v>
      </c>
      <c r="H14" s="11">
        <v>16</v>
      </c>
      <c r="I14" s="11">
        <v>16</v>
      </c>
      <c r="J14" s="11">
        <v>95</v>
      </c>
      <c r="K14" s="11">
        <v>31</v>
      </c>
      <c r="L14" s="11">
        <v>2.2258064516128999</v>
      </c>
      <c r="M14" s="3">
        <f t="shared" si="0"/>
        <v>0.81325301204819278</v>
      </c>
      <c r="N14" s="3">
        <f t="shared" si="1"/>
        <v>0.18674698795180722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47</v>
      </c>
      <c r="F15" s="11">
        <v>24.978723404255302</v>
      </c>
      <c r="G15" s="11">
        <v>6</v>
      </c>
      <c r="H15" s="11">
        <v>3</v>
      </c>
      <c r="I15" s="11">
        <v>6</v>
      </c>
      <c r="J15" s="11">
        <v>9</v>
      </c>
      <c r="K15" s="11">
        <v>25</v>
      </c>
      <c r="L15" s="11">
        <v>1.1200000000000001</v>
      </c>
      <c r="M15" s="3">
        <f t="shared" si="0"/>
        <v>0.65277777777777779</v>
      </c>
      <c r="N15" s="3">
        <f t="shared" si="1"/>
        <v>0.34722222222222221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64</v>
      </c>
      <c r="F16" s="11">
        <v>98.453125</v>
      </c>
      <c r="G16" s="11">
        <v>11</v>
      </c>
      <c r="H16" s="11">
        <v>130</v>
      </c>
      <c r="I16" s="11">
        <v>13</v>
      </c>
      <c r="J16" s="11">
        <v>58</v>
      </c>
      <c r="K16" s="11">
        <v>61</v>
      </c>
      <c r="L16" s="11">
        <v>6.5573770491803005E-2</v>
      </c>
      <c r="M16" s="3">
        <f t="shared" si="0"/>
        <v>0.51200000000000001</v>
      </c>
      <c r="N16" s="3">
        <f t="shared" si="1"/>
        <v>0.48799999999999999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48</v>
      </c>
      <c r="F17" s="11">
        <v>98.5416666666667</v>
      </c>
      <c r="G17" s="11">
        <v>6</v>
      </c>
      <c r="H17" s="11">
        <v>62</v>
      </c>
      <c r="I17" s="11">
        <v>13</v>
      </c>
      <c r="J17" s="11">
        <v>99</v>
      </c>
      <c r="K17" s="11">
        <v>17</v>
      </c>
      <c r="L17" s="11">
        <v>0.47058823529411797</v>
      </c>
      <c r="M17" s="3">
        <f t="shared" si="0"/>
        <v>0.7384615384615385</v>
      </c>
      <c r="N17" s="3">
        <f t="shared" si="1"/>
        <v>0.26153846153846155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105</v>
      </c>
      <c r="F18" s="11">
        <v>164.23809523809501</v>
      </c>
      <c r="G18" s="11">
        <v>10</v>
      </c>
      <c r="H18" s="11">
        <v>97</v>
      </c>
      <c r="I18" s="11">
        <v>24</v>
      </c>
      <c r="J18" s="11">
        <v>71</v>
      </c>
      <c r="K18" s="11">
        <v>35</v>
      </c>
      <c r="L18" s="11">
        <v>4.1428571428571397</v>
      </c>
      <c r="M18" s="3">
        <f t="shared" si="0"/>
        <v>0.75</v>
      </c>
      <c r="N18" s="3">
        <f t="shared" si="1"/>
        <v>0.25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36</v>
      </c>
      <c r="F19" s="11">
        <v>31.0277777777778</v>
      </c>
      <c r="G19" s="11">
        <v>2</v>
      </c>
      <c r="H19" s="11">
        <v>12</v>
      </c>
      <c r="I19" s="11">
        <v>3</v>
      </c>
      <c r="J19" s="11">
        <v>12</v>
      </c>
      <c r="K19" s="11">
        <v>8</v>
      </c>
      <c r="L19" s="11">
        <v>1.75</v>
      </c>
      <c r="M19" s="3">
        <f t="shared" si="0"/>
        <v>0.81818181818181823</v>
      </c>
      <c r="N19" s="3">
        <f t="shared" si="1"/>
        <v>0.18181818181818182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36</v>
      </c>
      <c r="F20" s="11">
        <v>74.4166666666667</v>
      </c>
      <c r="G20" s="11">
        <v>1</v>
      </c>
      <c r="H20" s="11">
        <v>1</v>
      </c>
      <c r="I20" s="11">
        <v>5</v>
      </c>
      <c r="J20" s="11">
        <v>37</v>
      </c>
      <c r="K20" s="12">
        <v>39</v>
      </c>
      <c r="L20" s="11">
        <v>10.128205128205099</v>
      </c>
      <c r="M20" s="3">
        <f t="shared" si="0"/>
        <v>0.48</v>
      </c>
      <c r="N20" s="3">
        <f t="shared" si="1"/>
        <v>0.52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15</v>
      </c>
      <c r="F21" s="11">
        <v>6.7333333333333298</v>
      </c>
      <c r="G21" s="11">
        <v>3</v>
      </c>
      <c r="H21" s="11">
        <v>1</v>
      </c>
      <c r="I21" s="11">
        <v>3</v>
      </c>
      <c r="J21" s="11">
        <v>11</v>
      </c>
      <c r="K21" s="11">
        <v>3</v>
      </c>
      <c r="L21" s="11">
        <v>7.3333333333333304</v>
      </c>
      <c r="M21" s="3">
        <f t="shared" si="0"/>
        <v>0.83333333333333337</v>
      </c>
      <c r="N21" s="3">
        <f t="shared" si="1"/>
        <v>0.16666666666666666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35</v>
      </c>
      <c r="F22" s="11">
        <v>60.314285714285703</v>
      </c>
      <c r="G22" s="11">
        <v>4</v>
      </c>
      <c r="H22" s="11">
        <v>63</v>
      </c>
      <c r="I22" s="11">
        <v>10</v>
      </c>
      <c r="J22" s="11">
        <v>73</v>
      </c>
      <c r="K22" s="11">
        <v>7</v>
      </c>
      <c r="L22" s="11">
        <v>2.8571428571428599</v>
      </c>
      <c r="M22" s="3">
        <f t="shared" si="0"/>
        <v>0.83333333333333337</v>
      </c>
      <c r="N22" s="3">
        <f t="shared" si="1"/>
        <v>0.16666666666666666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187</v>
      </c>
      <c r="F23" s="11">
        <v>272.73262032085597</v>
      </c>
      <c r="G23" s="11">
        <v>2</v>
      </c>
      <c r="H23" s="11">
        <v>134</v>
      </c>
      <c r="I23" s="11">
        <v>18</v>
      </c>
      <c r="J23" s="11">
        <v>191</v>
      </c>
      <c r="K23" s="12">
        <v>8</v>
      </c>
      <c r="L23" s="11">
        <v>6.625</v>
      </c>
      <c r="M23" s="3">
        <f t="shared" si="0"/>
        <v>0.95897435897435901</v>
      </c>
      <c r="N23" s="3">
        <f t="shared" si="1"/>
        <v>4.1025641025641026E-2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46</v>
      </c>
      <c r="F24" s="11">
        <v>50.065217391304301</v>
      </c>
      <c r="G24" s="11">
        <v>5</v>
      </c>
      <c r="H24" s="11">
        <v>4</v>
      </c>
      <c r="I24" s="11">
        <v>10</v>
      </c>
      <c r="J24" s="11">
        <v>8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7</v>
      </c>
      <c r="F25" s="11">
        <v>70.857142857142904</v>
      </c>
      <c r="G25" s="11"/>
      <c r="H25" s="11"/>
      <c r="I25" s="11"/>
      <c r="J25" s="11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6</v>
      </c>
      <c r="F26" s="11">
        <v>42.3333333333333</v>
      </c>
      <c r="G26" s="11">
        <v>1</v>
      </c>
      <c r="H26" s="11">
        <v>8</v>
      </c>
      <c r="I26" s="11"/>
      <c r="J26" s="11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39</v>
      </c>
      <c r="F27" s="11">
        <v>34.538461538461497</v>
      </c>
      <c r="G27" s="11">
        <v>4</v>
      </c>
      <c r="H27" s="11">
        <v>2</v>
      </c>
      <c r="I27" s="11">
        <v>13</v>
      </c>
      <c r="J27" s="11">
        <v>9</v>
      </c>
      <c r="K27" s="12">
        <v>3</v>
      </c>
      <c r="L27" s="11">
        <v>4.3333333333333304</v>
      </c>
      <c r="M27" s="3">
        <f t="shared" si="0"/>
        <v>0.9285714285714286</v>
      </c>
      <c r="N27" s="3">
        <f t="shared" si="1"/>
        <v>7.1428571428571425E-2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38</v>
      </c>
      <c r="F28" s="11">
        <v>22.5</v>
      </c>
      <c r="G28" s="11">
        <v>4</v>
      </c>
      <c r="H28" s="11">
        <v>8</v>
      </c>
      <c r="I28" s="11">
        <v>11</v>
      </c>
      <c r="J28" s="11">
        <v>12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8</v>
      </c>
      <c r="F29" s="11">
        <v>11</v>
      </c>
      <c r="G29" s="11">
        <v>1</v>
      </c>
      <c r="H29" s="11">
        <v>12</v>
      </c>
      <c r="I29" s="11">
        <v>1</v>
      </c>
      <c r="J29" s="11">
        <v>8</v>
      </c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/>
      <c r="F30" s="11"/>
      <c r="G30" s="11"/>
      <c r="H30" s="11"/>
      <c r="I30" s="11"/>
      <c r="J30" s="11"/>
      <c r="K30" s="12"/>
      <c r="L30" s="11"/>
      <c r="M30" s="3" t="str">
        <f t="shared" si="0"/>
        <v xml:space="preserve"> </v>
      </c>
      <c r="N30" s="3" t="str">
        <f t="shared" si="1"/>
        <v xml:space="preserve"> 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42</v>
      </c>
      <c r="F31" s="11">
        <v>215.59523809523799</v>
      </c>
      <c r="G31" s="11">
        <v>1</v>
      </c>
      <c r="H31" s="11">
        <v>2</v>
      </c>
      <c r="I31" s="11">
        <v>2</v>
      </c>
      <c r="J31" s="11">
        <v>53</v>
      </c>
      <c r="K31" s="12">
        <v>2</v>
      </c>
      <c r="L31" s="11">
        <v>2</v>
      </c>
      <c r="M31" s="3">
        <f t="shared" si="0"/>
        <v>0.95454545454545459</v>
      </c>
      <c r="N31" s="3">
        <f t="shared" si="1"/>
        <v>4.5454545454545456E-2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14</v>
      </c>
      <c r="F32" s="11">
        <v>73.285714285714306</v>
      </c>
      <c r="G32" s="11"/>
      <c r="H32" s="11"/>
      <c r="I32" s="11">
        <v>10</v>
      </c>
      <c r="J32" s="11">
        <v>64</v>
      </c>
      <c r="K32" s="12">
        <v>5</v>
      </c>
      <c r="L32" s="11">
        <v>6.4</v>
      </c>
      <c r="M32" s="3">
        <f t="shared" si="0"/>
        <v>0.73684210526315785</v>
      </c>
      <c r="N32" s="3">
        <f t="shared" si="1"/>
        <v>0.26315789473684209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22</v>
      </c>
      <c r="F33" s="11">
        <v>70.590909090909093</v>
      </c>
      <c r="G33" s="11">
        <v>2</v>
      </c>
      <c r="H33" s="11">
        <v>71</v>
      </c>
      <c r="I33" s="11">
        <v>4</v>
      </c>
      <c r="J33" s="11">
        <v>84</v>
      </c>
      <c r="K33" s="12">
        <v>4</v>
      </c>
      <c r="L33" s="11">
        <v>0</v>
      </c>
      <c r="M33" s="3">
        <f t="shared" si="0"/>
        <v>0.84615384615384615</v>
      </c>
      <c r="N33" s="3">
        <f t="shared" si="1"/>
        <v>0.15384615384615385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28</v>
      </c>
      <c r="F34" s="11">
        <v>232.03571428571399</v>
      </c>
      <c r="G34" s="11">
        <v>6</v>
      </c>
      <c r="H34" s="11">
        <v>33</v>
      </c>
      <c r="I34" s="11">
        <v>2</v>
      </c>
      <c r="J34" s="11">
        <v>58</v>
      </c>
      <c r="K34" s="12">
        <v>1</v>
      </c>
      <c r="L34" s="11">
        <v>0</v>
      </c>
      <c r="M34" s="3">
        <f t="shared" si="0"/>
        <v>0.96551724137931039</v>
      </c>
      <c r="N34" s="3">
        <f t="shared" si="1"/>
        <v>3.4482758620689655E-2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58</v>
      </c>
      <c r="F35" s="11">
        <v>172.05172413793099</v>
      </c>
      <c r="G35" s="11">
        <v>2</v>
      </c>
      <c r="H35" s="11">
        <v>273</v>
      </c>
      <c r="I35" s="11">
        <v>12</v>
      </c>
      <c r="J35" s="11">
        <v>28</v>
      </c>
      <c r="K35" s="11">
        <v>2</v>
      </c>
      <c r="L35" s="11">
        <v>1</v>
      </c>
      <c r="M35" s="3">
        <f t="shared" si="0"/>
        <v>0.96666666666666667</v>
      </c>
      <c r="N35" s="3">
        <f t="shared" si="1"/>
        <v>3.3333333333333333E-2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23</v>
      </c>
      <c r="F36" s="11">
        <v>132.52173913043501</v>
      </c>
      <c r="G36" s="11">
        <v>1</v>
      </c>
      <c r="H36" s="11">
        <v>3</v>
      </c>
      <c r="I36" s="11">
        <v>2</v>
      </c>
      <c r="J36" s="11">
        <v>218</v>
      </c>
      <c r="K36" s="11">
        <v>10</v>
      </c>
      <c r="L36" s="11">
        <v>0.1</v>
      </c>
      <c r="M36" s="3">
        <f t="shared" si="0"/>
        <v>0.69696969696969702</v>
      </c>
      <c r="N36" s="3">
        <f t="shared" si="1"/>
        <v>0.30303030303030304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31</v>
      </c>
      <c r="F37" s="11">
        <v>209.61290322580601</v>
      </c>
      <c r="G37" s="11">
        <v>1</v>
      </c>
      <c r="H37" s="11">
        <v>3</v>
      </c>
      <c r="I37" s="11">
        <v>8</v>
      </c>
      <c r="J37" s="11">
        <v>191</v>
      </c>
      <c r="K37" s="11">
        <v>4</v>
      </c>
      <c r="L37" s="11">
        <v>8.75</v>
      </c>
      <c r="M37" s="3">
        <f t="shared" si="0"/>
        <v>0.88571428571428568</v>
      </c>
      <c r="N37" s="3">
        <f t="shared" si="1"/>
        <v>0.11428571428571428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31</v>
      </c>
      <c r="F38" s="11">
        <v>174.45161290322599</v>
      </c>
      <c r="G38" s="11">
        <v>2</v>
      </c>
      <c r="H38" s="11">
        <v>236</v>
      </c>
      <c r="I38" s="11">
        <v>8</v>
      </c>
      <c r="J38" s="11">
        <v>132</v>
      </c>
      <c r="K38" s="11">
        <v>2</v>
      </c>
      <c r="L38" s="11">
        <v>14.5</v>
      </c>
      <c r="M38" s="3">
        <f t="shared" si="0"/>
        <v>0.93939393939393945</v>
      </c>
      <c r="N38" s="3">
        <f t="shared" si="1"/>
        <v>6.0606060606060608E-2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107</v>
      </c>
      <c r="F39" s="11">
        <v>96.299065420560694</v>
      </c>
      <c r="G39" s="11">
        <v>7</v>
      </c>
      <c r="H39" s="11">
        <v>77</v>
      </c>
      <c r="I39" s="11">
        <v>25</v>
      </c>
      <c r="J39" s="11">
        <v>58</v>
      </c>
      <c r="K39" s="11">
        <v>2</v>
      </c>
      <c r="L39" s="11">
        <v>0</v>
      </c>
      <c r="M39" s="3">
        <f t="shared" si="0"/>
        <v>0.98165137614678899</v>
      </c>
      <c r="N39" s="3">
        <f t="shared" si="1"/>
        <v>1.834862385321101E-2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236</v>
      </c>
      <c r="F40" s="11">
        <v>234.41949152542401</v>
      </c>
      <c r="G40" s="11">
        <v>2</v>
      </c>
      <c r="H40" s="11">
        <v>134</v>
      </c>
      <c r="I40" s="11">
        <v>22</v>
      </c>
      <c r="J40" s="11">
        <v>162</v>
      </c>
      <c r="K40" s="12">
        <v>3</v>
      </c>
      <c r="L40" s="11">
        <v>11.6666666666667</v>
      </c>
      <c r="M40" s="3">
        <f t="shared" si="0"/>
        <v>0.9874476987447699</v>
      </c>
      <c r="N40" s="3">
        <f t="shared" si="1"/>
        <v>1.2552301255230125E-2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33</v>
      </c>
      <c r="F41" s="11">
        <v>52</v>
      </c>
      <c r="G41" s="11">
        <v>3</v>
      </c>
      <c r="H41" s="11">
        <v>14</v>
      </c>
      <c r="I41" s="11">
        <v>1</v>
      </c>
      <c r="J41" s="11">
        <v>44</v>
      </c>
      <c r="K41" s="11">
        <v>14</v>
      </c>
      <c r="L41" s="11">
        <v>7.1428571428570994E-2</v>
      </c>
      <c r="M41" s="3">
        <f t="shared" si="0"/>
        <v>0.7021276595744681</v>
      </c>
      <c r="N41" s="3">
        <f t="shared" si="1"/>
        <v>0.2978723404255319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27</v>
      </c>
      <c r="F42" s="11">
        <v>222.07407407407399</v>
      </c>
      <c r="G42" s="11">
        <v>1</v>
      </c>
      <c r="H42" s="11">
        <v>100</v>
      </c>
      <c r="I42" s="11">
        <v>3</v>
      </c>
      <c r="J42" s="11">
        <v>215</v>
      </c>
      <c r="K42" s="12">
        <v>1</v>
      </c>
      <c r="L42" s="11">
        <v>9</v>
      </c>
      <c r="M42" s="3">
        <f t="shared" si="0"/>
        <v>0.9642857142857143</v>
      </c>
      <c r="N42" s="3">
        <f t="shared" si="1"/>
        <v>3.5714285714285712E-2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/>
      <c r="F43" s="11"/>
      <c r="G43" s="11"/>
      <c r="H43" s="11"/>
      <c r="I43" s="12"/>
      <c r="J43" s="11"/>
      <c r="K43" s="12"/>
      <c r="L43" s="11"/>
      <c r="M43" s="3" t="str">
        <f t="shared" si="0"/>
        <v xml:space="preserve"> </v>
      </c>
      <c r="N43" s="3" t="str">
        <f t="shared" si="1"/>
        <v xml:space="preserve"> 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29</v>
      </c>
      <c r="F44" s="11">
        <v>148.172413793103</v>
      </c>
      <c r="G44" s="11">
        <v>4</v>
      </c>
      <c r="H44" s="11">
        <v>179</v>
      </c>
      <c r="I44" s="11">
        <v>6</v>
      </c>
      <c r="J44" s="11">
        <v>181</v>
      </c>
      <c r="K44" s="12">
        <v>13</v>
      </c>
      <c r="L44" s="11">
        <v>3.4615384615384599</v>
      </c>
      <c r="M44" s="3">
        <f t="shared" si="0"/>
        <v>0.69047619047619047</v>
      </c>
      <c r="N44" s="3">
        <f t="shared" si="1"/>
        <v>0.30952380952380953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142</v>
      </c>
      <c r="F45" s="11">
        <v>108.37323943662</v>
      </c>
      <c r="G45" s="11">
        <v>12</v>
      </c>
      <c r="H45" s="11">
        <v>79</v>
      </c>
      <c r="I45" s="11">
        <v>30</v>
      </c>
      <c r="J45" s="11">
        <v>135</v>
      </c>
      <c r="K45" s="11">
        <v>15</v>
      </c>
      <c r="L45" s="11">
        <v>0.86666666666666703</v>
      </c>
      <c r="M45" s="3">
        <f t="shared" si="0"/>
        <v>0.90445859872611467</v>
      </c>
      <c r="N45" s="3">
        <f t="shared" si="1"/>
        <v>9.5541401273885357E-2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17</v>
      </c>
      <c r="F46" s="11">
        <v>147.64705882352899</v>
      </c>
      <c r="G46" s="11">
        <v>3</v>
      </c>
      <c r="H46" s="11">
        <v>152</v>
      </c>
      <c r="I46" s="11">
        <v>6</v>
      </c>
      <c r="J46" s="11">
        <v>128</v>
      </c>
      <c r="K46" s="12">
        <v>3</v>
      </c>
      <c r="L46" s="11">
        <v>4.6666666666666696</v>
      </c>
      <c r="M46" s="3">
        <f t="shared" si="0"/>
        <v>0.85</v>
      </c>
      <c r="N46" s="3">
        <f t="shared" si="1"/>
        <v>0.15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18</v>
      </c>
      <c r="F47" s="11">
        <v>205.388888888889</v>
      </c>
      <c r="G47" s="11">
        <v>1</v>
      </c>
      <c r="H47" s="11">
        <v>431</v>
      </c>
      <c r="I47" s="11">
        <v>2</v>
      </c>
      <c r="J47" s="11">
        <v>2</v>
      </c>
      <c r="K47" s="12">
        <v>2</v>
      </c>
      <c r="L47" s="11">
        <v>0</v>
      </c>
      <c r="M47" s="3">
        <f t="shared" si="0"/>
        <v>0.9</v>
      </c>
      <c r="N47" s="3">
        <f t="shared" si="1"/>
        <v>0.1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42</v>
      </c>
      <c r="F48" s="11">
        <v>53.714285714285701</v>
      </c>
      <c r="G48" s="11">
        <v>3</v>
      </c>
      <c r="H48" s="11">
        <v>96</v>
      </c>
      <c r="I48" s="11">
        <v>4</v>
      </c>
      <c r="J48" s="11">
        <v>48</v>
      </c>
      <c r="K48" s="12">
        <v>1</v>
      </c>
      <c r="L48" s="11">
        <v>0</v>
      </c>
      <c r="M48" s="3">
        <f t="shared" si="0"/>
        <v>0.97674418604651159</v>
      </c>
      <c r="N48" s="3">
        <f t="shared" si="1"/>
        <v>2.3255813953488372E-2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11">
        <v>79</v>
      </c>
      <c r="F49" s="11">
        <v>29.025316455696199</v>
      </c>
      <c r="G49" s="11">
        <v>4</v>
      </c>
      <c r="H49" s="11">
        <v>54</v>
      </c>
      <c r="I49" s="11">
        <v>10</v>
      </c>
      <c r="J49" s="11">
        <v>61</v>
      </c>
      <c r="K49" s="12">
        <v>5</v>
      </c>
      <c r="L49" s="11">
        <v>4.8</v>
      </c>
      <c r="M49" s="3">
        <f t="shared" si="0"/>
        <v>0.94047619047619047</v>
      </c>
      <c r="N49" s="3">
        <f t="shared" si="1"/>
        <v>5.9523809523809521E-2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11">
        <v>17</v>
      </c>
      <c r="F50" s="11">
        <v>105.294117647059</v>
      </c>
      <c r="G50" s="11"/>
      <c r="H50" s="11"/>
      <c r="I50" s="11"/>
      <c r="J50" s="11"/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11">
        <v>66</v>
      </c>
      <c r="F51" s="11">
        <v>164.89393939393901</v>
      </c>
      <c r="G51" s="11"/>
      <c r="H51" s="11"/>
      <c r="I51" s="11">
        <v>3</v>
      </c>
      <c r="J51" s="11">
        <v>49</v>
      </c>
      <c r="K51" s="12">
        <v>3</v>
      </c>
      <c r="L51" s="11">
        <v>0.66666666666666696</v>
      </c>
      <c r="M51" s="3">
        <f t="shared" si="0"/>
        <v>0.95652173913043481</v>
      </c>
      <c r="N51" s="3">
        <f t="shared" si="1"/>
        <v>4.3478260869565216E-2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2346</v>
      </c>
      <c r="F52" s="26">
        <v>135</v>
      </c>
      <c r="G52" s="26">
        <v>156</v>
      </c>
      <c r="H52" s="28">
        <v>73</v>
      </c>
      <c r="I52" s="26">
        <v>389</v>
      </c>
      <c r="J52" s="29">
        <v>91</v>
      </c>
      <c r="K52" s="26">
        <v>528</v>
      </c>
      <c r="L52" s="26">
        <v>6</v>
      </c>
      <c r="M52" s="27">
        <f t="shared" si="0"/>
        <v>0.81628392484342382</v>
      </c>
      <c r="N52" s="27">
        <f>IF(E52+K52=0," ",K52/(E52+K52))</f>
        <v>0.1837160751565762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76" spans="16:20" ht="12.75" x14ac:dyDescent="0.2">
      <c r="P76" s="5"/>
    </row>
    <row r="78" spans="16:20" ht="12.75" x14ac:dyDescent="0.2">
      <c r="P78" s="5"/>
    </row>
    <row r="79" spans="16:20" ht="12.75" x14ac:dyDescent="0.2">
      <c r="Q79" s="5"/>
      <c r="R79" s="5"/>
      <c r="S79" s="5"/>
      <c r="T79" s="5"/>
    </row>
    <row r="81" spans="17:20" ht="12.75" x14ac:dyDescent="0.2">
      <c r="Q81" s="5"/>
      <c r="R81" s="5"/>
      <c r="S81" s="5"/>
      <c r="T8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" right="0" top="0" bottom="0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showGridLines="0" topLeftCell="A28" zoomScale="90" zoomScaleNormal="90" workbookViewId="0">
      <selection activeCell="L58" sqref="L58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20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20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20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20" ht="25.15" customHeight="1" thickBot="1" x14ac:dyDescent="0.25">
      <c r="B4" s="15"/>
      <c r="C4" s="13"/>
      <c r="D4" s="14"/>
      <c r="E4" s="60" t="s">
        <v>103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20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20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20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20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20" ht="12.6" customHeight="1" thickBot="1" x14ac:dyDescent="0.25">
      <c r="B9" s="2" t="s">
        <v>7</v>
      </c>
      <c r="C9" s="54" t="s">
        <v>8</v>
      </c>
      <c r="D9" s="55"/>
      <c r="E9" s="11">
        <v>61</v>
      </c>
      <c r="F9" s="11">
        <v>48.655737704918003</v>
      </c>
      <c r="G9" s="11"/>
      <c r="H9" s="11"/>
      <c r="I9" s="11">
        <v>2</v>
      </c>
      <c r="J9" s="11">
        <v>15</v>
      </c>
      <c r="K9" s="34">
        <v>10</v>
      </c>
      <c r="L9" s="34">
        <v>2.8</v>
      </c>
      <c r="M9" s="3">
        <f t="shared" ref="M9:M52" si="0">IF(E9+K9=0," ",E9/(E9+K9))</f>
        <v>0.85915492957746475</v>
      </c>
      <c r="N9" s="3">
        <f t="shared" ref="N9:N51" si="1">IF(E9+K9=0," ",K9/(E9+K9))</f>
        <v>0.14084507042253522</v>
      </c>
      <c r="O9" s="4"/>
      <c r="P9" s="36"/>
      <c r="Q9" s="36"/>
      <c r="R9" s="36"/>
      <c r="S9" s="36"/>
      <c r="T9" s="36"/>
    </row>
    <row r="10" spans="2:20" ht="12.6" customHeight="1" thickBot="1" x14ac:dyDescent="0.25">
      <c r="B10" s="2" t="s">
        <v>9</v>
      </c>
      <c r="C10" s="54" t="s">
        <v>8</v>
      </c>
      <c r="D10" s="55"/>
      <c r="E10" s="11"/>
      <c r="F10" s="11"/>
      <c r="G10" s="11"/>
      <c r="H10" s="11"/>
      <c r="I10" s="11"/>
      <c r="J10" s="11"/>
      <c r="K10" s="35"/>
      <c r="L10" s="35"/>
      <c r="M10" s="3" t="str">
        <f t="shared" si="0"/>
        <v xml:space="preserve"> </v>
      </c>
      <c r="N10" s="3" t="str">
        <f t="shared" si="1"/>
        <v xml:space="preserve"> </v>
      </c>
      <c r="O10" s="4"/>
      <c r="P10" s="36"/>
      <c r="Q10" s="36"/>
      <c r="R10" s="36"/>
      <c r="S10" s="36"/>
      <c r="T10" s="36"/>
    </row>
    <row r="11" spans="2:20" ht="12.6" customHeight="1" thickBot="1" x14ac:dyDescent="0.25">
      <c r="B11" s="2" t="s">
        <v>10</v>
      </c>
      <c r="C11" s="54" t="s">
        <v>8</v>
      </c>
      <c r="D11" s="55"/>
      <c r="E11" s="11">
        <v>21</v>
      </c>
      <c r="F11" s="11">
        <v>155.90476190476201</v>
      </c>
      <c r="G11" s="11">
        <v>1</v>
      </c>
      <c r="H11" s="11">
        <v>5</v>
      </c>
      <c r="I11" s="11"/>
      <c r="J11" s="11"/>
      <c r="K11" s="34">
        <v>3</v>
      </c>
      <c r="L11" s="34">
        <v>9.3333333333333304</v>
      </c>
      <c r="M11" s="3">
        <f t="shared" si="0"/>
        <v>0.875</v>
      </c>
      <c r="N11" s="3">
        <f t="shared" si="1"/>
        <v>0.125</v>
      </c>
      <c r="O11" s="4"/>
      <c r="P11" s="36"/>
      <c r="Q11" s="36"/>
      <c r="R11" s="36"/>
      <c r="S11" s="36"/>
      <c r="T11" s="36"/>
    </row>
    <row r="12" spans="2:20" ht="12.6" customHeight="1" thickBot="1" x14ac:dyDescent="0.25">
      <c r="B12" s="2" t="s">
        <v>11</v>
      </c>
      <c r="C12" s="54" t="s">
        <v>12</v>
      </c>
      <c r="D12" s="55"/>
      <c r="E12" s="11">
        <v>68</v>
      </c>
      <c r="F12" s="11">
        <v>59.794117647058798</v>
      </c>
      <c r="G12" s="11">
        <v>1</v>
      </c>
      <c r="H12" s="11">
        <v>6</v>
      </c>
      <c r="I12" s="11"/>
      <c r="J12" s="11"/>
      <c r="K12" s="34">
        <v>13</v>
      </c>
      <c r="L12" s="34">
        <v>4.5384615384615401</v>
      </c>
      <c r="M12" s="3">
        <f t="shared" si="0"/>
        <v>0.83950617283950613</v>
      </c>
      <c r="N12" s="3">
        <f t="shared" si="1"/>
        <v>0.16049382716049382</v>
      </c>
      <c r="O12" s="4"/>
      <c r="P12" s="36"/>
      <c r="Q12" s="36"/>
      <c r="R12" s="36"/>
      <c r="S12" s="36"/>
      <c r="T12" s="36"/>
    </row>
    <row r="13" spans="2:20" ht="12.6" customHeight="1" thickBot="1" x14ac:dyDescent="0.25">
      <c r="B13" s="2" t="s">
        <v>13</v>
      </c>
      <c r="C13" s="54" t="s">
        <v>14</v>
      </c>
      <c r="D13" s="55"/>
      <c r="E13" s="11">
        <v>6</v>
      </c>
      <c r="F13" s="11">
        <v>92.5</v>
      </c>
      <c r="G13" s="11"/>
      <c r="H13" s="11"/>
      <c r="I13" s="11">
        <v>1</v>
      </c>
      <c r="J13" s="11">
        <v>3</v>
      </c>
      <c r="K13" s="34">
        <v>2</v>
      </c>
      <c r="L13" s="34">
        <v>6.5</v>
      </c>
      <c r="M13" s="3">
        <f t="shared" si="0"/>
        <v>0.75</v>
      </c>
      <c r="N13" s="3">
        <f t="shared" si="1"/>
        <v>0.25</v>
      </c>
      <c r="O13" s="4"/>
      <c r="P13" s="36"/>
      <c r="Q13" s="36"/>
      <c r="R13" s="36"/>
      <c r="S13" s="36"/>
      <c r="T13" s="36"/>
    </row>
    <row r="14" spans="2:20" ht="12.6" customHeight="1" thickBot="1" x14ac:dyDescent="0.25">
      <c r="B14" s="2" t="s">
        <v>15</v>
      </c>
      <c r="C14" s="54" t="s">
        <v>8</v>
      </c>
      <c r="D14" s="55"/>
      <c r="E14" s="11">
        <v>47</v>
      </c>
      <c r="F14" s="11">
        <v>27.404255319148898</v>
      </c>
      <c r="G14" s="11">
        <v>1</v>
      </c>
      <c r="H14" s="11">
        <v>4</v>
      </c>
      <c r="I14" s="11">
        <v>3</v>
      </c>
      <c r="J14" s="11">
        <v>28</v>
      </c>
      <c r="K14" s="34">
        <v>3</v>
      </c>
      <c r="L14" s="34">
        <v>3.6666666666666701</v>
      </c>
      <c r="M14" s="3">
        <f t="shared" si="0"/>
        <v>0.94</v>
      </c>
      <c r="N14" s="3">
        <f t="shared" si="1"/>
        <v>0.06</v>
      </c>
      <c r="O14" s="4"/>
      <c r="P14" s="36"/>
      <c r="Q14" s="36"/>
      <c r="R14" s="36"/>
      <c r="S14" s="36"/>
      <c r="T14" s="36"/>
    </row>
    <row r="15" spans="2:20" ht="12.6" customHeight="1" thickBot="1" x14ac:dyDescent="0.25">
      <c r="B15" s="2" t="s">
        <v>16</v>
      </c>
      <c r="C15" s="54" t="s">
        <v>17</v>
      </c>
      <c r="D15" s="55"/>
      <c r="E15" s="11">
        <v>17</v>
      </c>
      <c r="F15" s="11">
        <v>53.823529411764703</v>
      </c>
      <c r="G15" s="11"/>
      <c r="H15" s="11"/>
      <c r="I15" s="11">
        <v>1</v>
      </c>
      <c r="J15" s="11">
        <v>3</v>
      </c>
      <c r="K15" s="34">
        <v>10</v>
      </c>
      <c r="L15" s="34">
        <v>2.6</v>
      </c>
      <c r="M15" s="3">
        <f t="shared" si="0"/>
        <v>0.62962962962962965</v>
      </c>
      <c r="N15" s="3">
        <f t="shared" si="1"/>
        <v>0.37037037037037035</v>
      </c>
      <c r="O15" s="4"/>
      <c r="P15" s="36"/>
      <c r="Q15" s="36"/>
      <c r="R15" s="36"/>
      <c r="S15" s="36"/>
      <c r="T15" s="36"/>
    </row>
    <row r="16" spans="2:20" ht="12.6" customHeight="1" thickBot="1" x14ac:dyDescent="0.25">
      <c r="B16" s="2" t="s">
        <v>18</v>
      </c>
      <c r="C16" s="54" t="s">
        <v>8</v>
      </c>
      <c r="D16" s="55"/>
      <c r="E16" s="11">
        <v>65</v>
      </c>
      <c r="F16" s="11">
        <v>12.830769230769199</v>
      </c>
      <c r="G16" s="11">
        <v>2</v>
      </c>
      <c r="H16" s="11">
        <v>5</v>
      </c>
      <c r="I16" s="11">
        <v>3</v>
      </c>
      <c r="J16" s="11">
        <v>14</v>
      </c>
      <c r="K16" s="34">
        <v>4</v>
      </c>
      <c r="L16" s="34">
        <v>2.25</v>
      </c>
      <c r="M16" s="3">
        <f t="shared" si="0"/>
        <v>0.94202898550724634</v>
      </c>
      <c r="N16" s="3">
        <f t="shared" si="1"/>
        <v>5.7971014492753624E-2</v>
      </c>
      <c r="O16" s="4"/>
      <c r="P16" s="36"/>
      <c r="Q16" s="36"/>
      <c r="R16" s="36"/>
      <c r="S16" s="36"/>
      <c r="T16" s="36"/>
    </row>
    <row r="17" spans="2:20" ht="12.6" customHeight="1" thickBot="1" x14ac:dyDescent="0.25">
      <c r="B17" s="2" t="s">
        <v>19</v>
      </c>
      <c r="C17" s="54" t="s">
        <v>8</v>
      </c>
      <c r="D17" s="55"/>
      <c r="E17" s="11">
        <v>20</v>
      </c>
      <c r="F17" s="11">
        <v>49.3</v>
      </c>
      <c r="G17" s="11">
        <v>2</v>
      </c>
      <c r="H17" s="11">
        <v>9</v>
      </c>
      <c r="I17" s="11">
        <v>5</v>
      </c>
      <c r="J17" s="11">
        <v>19</v>
      </c>
      <c r="K17" s="34">
        <v>4</v>
      </c>
      <c r="L17" s="34">
        <v>7.75</v>
      </c>
      <c r="M17" s="3">
        <f t="shared" si="0"/>
        <v>0.83333333333333337</v>
      </c>
      <c r="N17" s="3">
        <f t="shared" si="1"/>
        <v>0.16666666666666666</v>
      </c>
      <c r="O17" s="4"/>
      <c r="P17" s="36"/>
      <c r="Q17" s="36"/>
      <c r="R17" s="36"/>
      <c r="S17" s="36"/>
      <c r="T17" s="36"/>
    </row>
    <row r="18" spans="2:20" ht="12.6" customHeight="1" thickBot="1" x14ac:dyDescent="0.25">
      <c r="B18" s="2" t="s">
        <v>20</v>
      </c>
      <c r="C18" s="54" t="s">
        <v>8</v>
      </c>
      <c r="D18" s="55"/>
      <c r="E18" s="11">
        <v>102</v>
      </c>
      <c r="F18" s="11">
        <v>44.764705882352899</v>
      </c>
      <c r="G18" s="11">
        <v>4</v>
      </c>
      <c r="H18" s="11">
        <v>10</v>
      </c>
      <c r="I18" s="11">
        <v>13</v>
      </c>
      <c r="J18" s="11">
        <v>15</v>
      </c>
      <c r="K18" s="34">
        <v>17</v>
      </c>
      <c r="L18" s="34">
        <v>4.4705882352941204</v>
      </c>
      <c r="M18" s="3">
        <f t="shared" si="0"/>
        <v>0.8571428571428571</v>
      </c>
      <c r="N18" s="3">
        <f t="shared" si="1"/>
        <v>0.14285714285714285</v>
      </c>
      <c r="O18" s="4"/>
      <c r="P18" s="36"/>
      <c r="Q18" s="36"/>
      <c r="R18" s="36"/>
      <c r="S18" s="36"/>
      <c r="T18" s="36"/>
    </row>
    <row r="19" spans="2:20" ht="12.6" customHeight="1" thickBot="1" x14ac:dyDescent="0.25">
      <c r="B19" s="2" t="s">
        <v>21</v>
      </c>
      <c r="C19" s="54" t="s">
        <v>8</v>
      </c>
      <c r="D19" s="55"/>
      <c r="E19" s="11">
        <v>31</v>
      </c>
      <c r="F19" s="11">
        <v>18.5161290322581</v>
      </c>
      <c r="G19" s="11"/>
      <c r="H19" s="11"/>
      <c r="I19" s="11"/>
      <c r="J19" s="11"/>
      <c r="K19" s="34">
        <v>2</v>
      </c>
      <c r="L19" s="34">
        <v>8.5</v>
      </c>
      <c r="M19" s="3">
        <f t="shared" si="0"/>
        <v>0.93939393939393945</v>
      </c>
      <c r="N19" s="3">
        <f t="shared" si="1"/>
        <v>6.0606060606060608E-2</v>
      </c>
      <c r="O19" s="4"/>
      <c r="P19" s="36"/>
      <c r="Q19" s="36"/>
      <c r="R19" s="36"/>
      <c r="S19" s="36"/>
      <c r="T19" s="36"/>
    </row>
    <row r="20" spans="2:20" ht="12.6" customHeight="1" thickBot="1" x14ac:dyDescent="0.25">
      <c r="B20" s="2" t="s">
        <v>22</v>
      </c>
      <c r="C20" s="54" t="s">
        <v>8</v>
      </c>
      <c r="D20" s="55"/>
      <c r="E20" s="11">
        <v>18</v>
      </c>
      <c r="F20" s="11">
        <v>65</v>
      </c>
      <c r="G20" s="11"/>
      <c r="H20" s="11"/>
      <c r="I20" s="11">
        <v>2</v>
      </c>
      <c r="J20" s="11">
        <v>10</v>
      </c>
      <c r="K20" s="34">
        <v>17</v>
      </c>
      <c r="L20" s="34">
        <v>8.7647058823529402</v>
      </c>
      <c r="M20" s="3">
        <f t="shared" si="0"/>
        <v>0.51428571428571423</v>
      </c>
      <c r="N20" s="3">
        <f t="shared" si="1"/>
        <v>0.48571428571428571</v>
      </c>
      <c r="O20" s="4"/>
      <c r="P20" s="36"/>
      <c r="Q20" s="36"/>
      <c r="R20" s="36"/>
      <c r="S20" s="36"/>
      <c r="T20" s="36"/>
    </row>
    <row r="21" spans="2:20" ht="12.6" customHeight="1" thickBot="1" x14ac:dyDescent="0.25">
      <c r="B21" s="2" t="s">
        <v>23</v>
      </c>
      <c r="C21" s="54" t="s">
        <v>8</v>
      </c>
      <c r="D21" s="55"/>
      <c r="E21" s="11">
        <v>12</v>
      </c>
      <c r="F21" s="11">
        <v>47.0833333333333</v>
      </c>
      <c r="G21" s="11">
        <v>1</v>
      </c>
      <c r="H21" s="11">
        <v>5</v>
      </c>
      <c r="I21" s="11"/>
      <c r="J21" s="11"/>
      <c r="K21" s="34">
        <v>3</v>
      </c>
      <c r="L21" s="34">
        <v>6</v>
      </c>
      <c r="M21" s="3">
        <f t="shared" si="0"/>
        <v>0.8</v>
      </c>
      <c r="N21" s="3">
        <f t="shared" si="1"/>
        <v>0.2</v>
      </c>
      <c r="O21" s="4"/>
      <c r="P21" s="36"/>
      <c r="Q21" s="36"/>
      <c r="R21" s="36"/>
      <c r="S21" s="36"/>
      <c r="T21" s="36"/>
    </row>
    <row r="22" spans="2:20" ht="12.6" customHeight="1" thickBot="1" x14ac:dyDescent="0.25">
      <c r="B22" s="2" t="s">
        <v>24</v>
      </c>
      <c r="C22" s="54" t="s">
        <v>8</v>
      </c>
      <c r="D22" s="55"/>
      <c r="E22" s="11">
        <v>48</v>
      </c>
      <c r="F22" s="11">
        <v>85.5625</v>
      </c>
      <c r="G22" s="11">
        <v>4</v>
      </c>
      <c r="H22" s="11">
        <v>4</v>
      </c>
      <c r="I22" s="11">
        <v>5</v>
      </c>
      <c r="J22" s="11">
        <v>23</v>
      </c>
      <c r="K22" s="34">
        <v>27</v>
      </c>
      <c r="L22" s="34">
        <v>10.962962962962999</v>
      </c>
      <c r="M22" s="3">
        <f t="shared" si="0"/>
        <v>0.64</v>
      </c>
      <c r="N22" s="3">
        <f t="shared" si="1"/>
        <v>0.36</v>
      </c>
      <c r="O22" s="4"/>
      <c r="P22" s="36"/>
      <c r="Q22" s="36"/>
      <c r="R22" s="36"/>
      <c r="S22" s="36"/>
      <c r="T22" s="36"/>
    </row>
    <row r="23" spans="2:20" ht="12.6" customHeight="1" thickBot="1" x14ac:dyDescent="0.25">
      <c r="B23" s="2" t="s">
        <v>25</v>
      </c>
      <c r="C23" s="54" t="s">
        <v>26</v>
      </c>
      <c r="D23" s="55"/>
      <c r="E23" s="11">
        <v>109</v>
      </c>
      <c r="F23" s="11">
        <v>413.018348623853</v>
      </c>
      <c r="G23" s="11">
        <v>1</v>
      </c>
      <c r="H23" s="11">
        <v>4</v>
      </c>
      <c r="I23" s="11">
        <v>3</v>
      </c>
      <c r="J23" s="11">
        <v>45</v>
      </c>
      <c r="K23" s="35"/>
      <c r="L23" s="35"/>
      <c r="M23" s="3">
        <f t="shared" si="0"/>
        <v>1</v>
      </c>
      <c r="N23" s="3">
        <f t="shared" si="1"/>
        <v>0</v>
      </c>
      <c r="O23" s="4"/>
      <c r="P23" s="36"/>
      <c r="Q23" s="36"/>
      <c r="R23" s="36"/>
      <c r="S23" s="36"/>
      <c r="T23" s="36"/>
    </row>
    <row r="24" spans="2:20" ht="12.6" customHeight="1" thickBot="1" x14ac:dyDescent="0.25">
      <c r="B24" s="2" t="s">
        <v>27</v>
      </c>
      <c r="C24" s="54" t="s">
        <v>28</v>
      </c>
      <c r="D24" s="55"/>
      <c r="E24" s="11">
        <v>24</v>
      </c>
      <c r="F24" s="11">
        <v>93.125</v>
      </c>
      <c r="G24" s="11"/>
      <c r="H24" s="11"/>
      <c r="I24" s="11">
        <v>1</v>
      </c>
      <c r="J24" s="11">
        <v>49</v>
      </c>
      <c r="K24" s="34">
        <v>1</v>
      </c>
      <c r="L24" s="34">
        <v>3</v>
      </c>
      <c r="M24" s="3">
        <f t="shared" si="0"/>
        <v>0.96</v>
      </c>
      <c r="N24" s="3">
        <f t="shared" si="1"/>
        <v>0.04</v>
      </c>
      <c r="O24" s="4"/>
      <c r="P24" s="36"/>
      <c r="Q24" s="36"/>
      <c r="R24" s="36"/>
      <c r="S24" s="36"/>
      <c r="T24" s="36"/>
    </row>
    <row r="25" spans="2:20" ht="12.6" customHeight="1" thickBot="1" x14ac:dyDescent="0.25">
      <c r="B25" s="2" t="s">
        <v>29</v>
      </c>
      <c r="C25" s="54" t="s">
        <v>30</v>
      </c>
      <c r="D25" s="55"/>
      <c r="E25" s="11">
        <v>9</v>
      </c>
      <c r="F25" s="11">
        <v>100.777777777778</v>
      </c>
      <c r="G25" s="11"/>
      <c r="H25" s="11"/>
      <c r="I25" s="11"/>
      <c r="J25" s="11"/>
      <c r="K25" s="35"/>
      <c r="L25" s="35"/>
      <c r="M25" s="3">
        <f t="shared" si="0"/>
        <v>1</v>
      </c>
      <c r="N25" s="3">
        <f t="shared" si="1"/>
        <v>0</v>
      </c>
      <c r="O25" s="4"/>
      <c r="P25" s="36"/>
      <c r="Q25" s="36"/>
      <c r="R25" s="36"/>
      <c r="S25" s="36"/>
      <c r="T25" s="36"/>
    </row>
    <row r="26" spans="2:20" ht="12.6" customHeight="1" thickBot="1" x14ac:dyDescent="0.25">
      <c r="B26" s="2" t="s">
        <v>31</v>
      </c>
      <c r="C26" s="54" t="s">
        <v>32</v>
      </c>
      <c r="D26" s="55"/>
      <c r="E26" s="11">
        <v>11</v>
      </c>
      <c r="F26" s="11">
        <v>101.636363636364</v>
      </c>
      <c r="G26" s="11"/>
      <c r="H26" s="11"/>
      <c r="I26" s="11"/>
      <c r="J26" s="11"/>
      <c r="K26" s="35"/>
      <c r="L26" s="35"/>
      <c r="M26" s="3">
        <f t="shared" si="0"/>
        <v>1</v>
      </c>
      <c r="N26" s="3">
        <f t="shared" si="1"/>
        <v>0</v>
      </c>
      <c r="O26" s="4"/>
      <c r="P26" s="36"/>
      <c r="Q26" s="36"/>
      <c r="R26" s="36"/>
      <c r="S26" s="36"/>
      <c r="T26" s="36"/>
    </row>
    <row r="27" spans="2:20" ht="12.6" customHeight="1" thickBot="1" x14ac:dyDescent="0.25">
      <c r="B27" s="2" t="s">
        <v>33</v>
      </c>
      <c r="C27" s="54" t="s">
        <v>34</v>
      </c>
      <c r="D27" s="55"/>
      <c r="E27" s="11">
        <v>16</v>
      </c>
      <c r="F27" s="11">
        <v>75.5</v>
      </c>
      <c r="G27" s="11"/>
      <c r="H27" s="11"/>
      <c r="I27" s="11">
        <v>1</v>
      </c>
      <c r="J27" s="11">
        <v>49</v>
      </c>
      <c r="K27" s="35"/>
      <c r="L27" s="35"/>
      <c r="M27" s="3">
        <f t="shared" si="0"/>
        <v>1</v>
      </c>
      <c r="N27" s="3">
        <f t="shared" si="1"/>
        <v>0</v>
      </c>
      <c r="O27" s="4"/>
      <c r="P27" s="36"/>
      <c r="Q27" s="36"/>
      <c r="R27" s="36"/>
      <c r="S27" s="36"/>
      <c r="T27" s="36"/>
    </row>
    <row r="28" spans="2:20" ht="12.6" customHeight="1" thickBot="1" x14ac:dyDescent="0.25">
      <c r="B28" s="2" t="s">
        <v>35</v>
      </c>
      <c r="C28" s="54" t="s">
        <v>36</v>
      </c>
      <c r="D28" s="55"/>
      <c r="E28" s="11">
        <v>15</v>
      </c>
      <c r="F28" s="11">
        <v>104.2</v>
      </c>
      <c r="G28" s="11"/>
      <c r="H28" s="11"/>
      <c r="I28" s="11"/>
      <c r="J28" s="11"/>
      <c r="K28" s="34">
        <v>2</v>
      </c>
      <c r="L28" s="34">
        <v>219.5</v>
      </c>
      <c r="M28" s="3">
        <f t="shared" si="0"/>
        <v>0.88235294117647056</v>
      </c>
      <c r="N28" s="3">
        <f t="shared" si="1"/>
        <v>0.11764705882352941</v>
      </c>
      <c r="O28" s="4"/>
      <c r="P28" s="36"/>
      <c r="Q28" s="36"/>
      <c r="R28" s="36"/>
      <c r="S28" s="36"/>
      <c r="T28" s="36"/>
    </row>
    <row r="29" spans="2:20" ht="12.6" customHeight="1" thickBot="1" x14ac:dyDescent="0.25">
      <c r="B29" s="2" t="s">
        <v>37</v>
      </c>
      <c r="C29" s="54" t="s">
        <v>38</v>
      </c>
      <c r="D29" s="55"/>
      <c r="E29" s="11">
        <v>2</v>
      </c>
      <c r="F29" s="11">
        <v>97.5</v>
      </c>
      <c r="G29" s="11"/>
      <c r="H29" s="11"/>
      <c r="I29" s="11"/>
      <c r="J29" s="11"/>
      <c r="K29" s="35"/>
      <c r="L29" s="35"/>
      <c r="M29" s="3">
        <f t="shared" si="0"/>
        <v>1</v>
      </c>
      <c r="N29" s="3">
        <f t="shared" si="1"/>
        <v>0</v>
      </c>
      <c r="O29" s="4"/>
      <c r="P29" s="36"/>
      <c r="Q29" s="36"/>
      <c r="R29" s="36"/>
      <c r="S29" s="36"/>
      <c r="T29" s="36"/>
    </row>
    <row r="30" spans="2:20" ht="12.6" customHeight="1" thickBot="1" x14ac:dyDescent="0.25">
      <c r="B30" s="2" t="s">
        <v>39</v>
      </c>
      <c r="C30" s="54" t="s">
        <v>40</v>
      </c>
      <c r="D30" s="55"/>
      <c r="E30" s="11"/>
      <c r="F30" s="11"/>
      <c r="G30" s="11"/>
      <c r="H30" s="11"/>
      <c r="I30" s="11"/>
      <c r="J30" s="11"/>
      <c r="K30" s="35"/>
      <c r="L30" s="35"/>
      <c r="M30" s="3" t="str">
        <f t="shared" si="0"/>
        <v xml:space="preserve"> </v>
      </c>
      <c r="N30" s="3" t="str">
        <f t="shared" si="1"/>
        <v xml:space="preserve"> </v>
      </c>
      <c r="O30" s="4"/>
      <c r="P30" s="36"/>
      <c r="Q30" s="36"/>
      <c r="R30" s="36"/>
      <c r="S30" s="36"/>
      <c r="T30" s="36"/>
    </row>
    <row r="31" spans="2:20" ht="12.6" customHeight="1" thickBot="1" x14ac:dyDescent="0.25">
      <c r="B31" s="2" t="s">
        <v>41</v>
      </c>
      <c r="C31" s="54" t="s">
        <v>42</v>
      </c>
      <c r="D31" s="55"/>
      <c r="E31" s="11">
        <v>8</v>
      </c>
      <c r="F31" s="11">
        <v>293.375</v>
      </c>
      <c r="G31" s="11"/>
      <c r="H31" s="11"/>
      <c r="I31" s="11"/>
      <c r="J31" s="11"/>
      <c r="K31" s="35"/>
      <c r="L31" s="35"/>
      <c r="M31" s="3">
        <f t="shared" si="0"/>
        <v>1</v>
      </c>
      <c r="N31" s="3">
        <f t="shared" si="1"/>
        <v>0</v>
      </c>
      <c r="O31" s="4"/>
      <c r="P31" s="36"/>
      <c r="Q31" s="36"/>
      <c r="R31" s="36"/>
      <c r="S31" s="36"/>
      <c r="T31" s="36"/>
    </row>
    <row r="32" spans="2:20" ht="12.6" customHeight="1" thickBot="1" x14ac:dyDescent="0.25">
      <c r="B32" s="2" t="s">
        <v>43</v>
      </c>
      <c r="C32" s="54" t="s">
        <v>44</v>
      </c>
      <c r="D32" s="55"/>
      <c r="E32" s="11">
        <v>2</v>
      </c>
      <c r="F32" s="11">
        <v>160.5</v>
      </c>
      <c r="G32" s="11"/>
      <c r="H32" s="11"/>
      <c r="I32" s="11"/>
      <c r="J32" s="11"/>
      <c r="K32" s="35"/>
      <c r="L32" s="35"/>
      <c r="M32" s="3">
        <f t="shared" si="0"/>
        <v>1</v>
      </c>
      <c r="N32" s="3">
        <f t="shared" si="1"/>
        <v>0</v>
      </c>
      <c r="O32" s="4"/>
      <c r="P32" s="36"/>
      <c r="Q32" s="36"/>
      <c r="R32" s="36"/>
      <c r="S32" s="36"/>
      <c r="T32" s="36"/>
    </row>
    <row r="33" spans="2:20" ht="12.6" customHeight="1" thickBot="1" x14ac:dyDescent="0.25">
      <c r="B33" s="2" t="s">
        <v>45</v>
      </c>
      <c r="C33" s="54" t="s">
        <v>46</v>
      </c>
      <c r="D33" s="55"/>
      <c r="E33" s="11">
        <v>3</v>
      </c>
      <c r="F33" s="11">
        <v>159</v>
      </c>
      <c r="G33" s="11"/>
      <c r="H33" s="11"/>
      <c r="I33" s="11"/>
      <c r="J33" s="11"/>
      <c r="K33" s="34">
        <v>2</v>
      </c>
      <c r="L33" s="34">
        <v>2</v>
      </c>
      <c r="M33" s="3">
        <f t="shared" si="0"/>
        <v>0.6</v>
      </c>
      <c r="N33" s="3">
        <f t="shared" si="1"/>
        <v>0.4</v>
      </c>
      <c r="O33" s="4"/>
      <c r="P33" s="36"/>
      <c r="Q33" s="36"/>
      <c r="R33" s="36"/>
      <c r="S33" s="36"/>
      <c r="T33" s="36"/>
    </row>
    <row r="34" spans="2:20" ht="12.6" customHeight="1" thickBot="1" x14ac:dyDescent="0.25">
      <c r="B34" s="2" t="s">
        <v>47</v>
      </c>
      <c r="C34" s="54" t="s">
        <v>48</v>
      </c>
      <c r="D34" s="55"/>
      <c r="E34" s="11">
        <v>12</v>
      </c>
      <c r="F34" s="11">
        <v>207.583333333333</v>
      </c>
      <c r="G34" s="11"/>
      <c r="H34" s="11"/>
      <c r="I34" s="11"/>
      <c r="J34" s="11"/>
      <c r="K34" s="34">
        <v>1</v>
      </c>
      <c r="L34" s="34">
        <v>15</v>
      </c>
      <c r="M34" s="3">
        <f t="shared" si="0"/>
        <v>0.92307692307692313</v>
      </c>
      <c r="N34" s="3">
        <f t="shared" si="1"/>
        <v>7.6923076923076927E-2</v>
      </c>
      <c r="O34" s="4"/>
      <c r="P34" s="36"/>
      <c r="Q34" s="36"/>
      <c r="R34" s="36"/>
      <c r="S34" s="36"/>
      <c r="T34" s="36"/>
    </row>
    <row r="35" spans="2:20" ht="12.6" customHeight="1" thickBot="1" x14ac:dyDescent="0.25">
      <c r="B35" s="2" t="s">
        <v>49</v>
      </c>
      <c r="C35" s="54" t="s">
        <v>50</v>
      </c>
      <c r="D35" s="55"/>
      <c r="E35" s="11">
        <v>24</v>
      </c>
      <c r="F35" s="11">
        <v>284.25</v>
      </c>
      <c r="G35" s="11"/>
      <c r="H35" s="11"/>
      <c r="I35" s="11">
        <v>2</v>
      </c>
      <c r="J35" s="11">
        <v>8</v>
      </c>
      <c r="K35" s="34">
        <v>3</v>
      </c>
      <c r="L35" s="34">
        <v>9</v>
      </c>
      <c r="M35" s="3">
        <f t="shared" si="0"/>
        <v>0.88888888888888884</v>
      </c>
      <c r="N35" s="3">
        <f t="shared" si="1"/>
        <v>0.1111111111111111</v>
      </c>
      <c r="O35" s="4"/>
      <c r="P35" s="36"/>
      <c r="Q35" s="36"/>
      <c r="R35" s="36"/>
      <c r="S35" s="36"/>
      <c r="T35" s="36"/>
    </row>
    <row r="36" spans="2:20" ht="12.6" customHeight="1" thickBot="1" x14ac:dyDescent="0.25">
      <c r="B36" s="2" t="s">
        <v>51</v>
      </c>
      <c r="C36" s="54" t="s">
        <v>52</v>
      </c>
      <c r="D36" s="55"/>
      <c r="E36" s="11">
        <v>44</v>
      </c>
      <c r="F36" s="11">
        <v>92.113636363636402</v>
      </c>
      <c r="G36" s="11"/>
      <c r="H36" s="11"/>
      <c r="I36" s="11">
        <v>8</v>
      </c>
      <c r="J36" s="11">
        <v>35</v>
      </c>
      <c r="K36" s="34">
        <v>1</v>
      </c>
      <c r="L36" s="34">
        <v>0</v>
      </c>
      <c r="M36" s="3">
        <f t="shared" si="0"/>
        <v>0.97777777777777775</v>
      </c>
      <c r="N36" s="3">
        <f t="shared" si="1"/>
        <v>2.2222222222222223E-2</v>
      </c>
      <c r="O36" s="4"/>
      <c r="P36" s="36"/>
      <c r="Q36" s="36"/>
      <c r="R36" s="36"/>
      <c r="S36" s="36"/>
      <c r="T36" s="36"/>
    </row>
    <row r="37" spans="2:20" ht="12.6" customHeight="1" thickBot="1" x14ac:dyDescent="0.25">
      <c r="B37" s="2" t="s">
        <v>53</v>
      </c>
      <c r="C37" s="54" t="s">
        <v>54</v>
      </c>
      <c r="D37" s="55"/>
      <c r="E37" s="11">
        <v>44</v>
      </c>
      <c r="F37" s="11">
        <v>98.704545454545496</v>
      </c>
      <c r="G37" s="11">
        <v>1</v>
      </c>
      <c r="H37" s="11">
        <v>3</v>
      </c>
      <c r="I37" s="11">
        <v>1</v>
      </c>
      <c r="J37" s="11">
        <v>37</v>
      </c>
      <c r="K37" s="34">
        <v>1</v>
      </c>
      <c r="L37" s="34">
        <v>1</v>
      </c>
      <c r="M37" s="3">
        <f t="shared" si="0"/>
        <v>0.97777777777777775</v>
      </c>
      <c r="N37" s="3">
        <f t="shared" si="1"/>
        <v>2.2222222222222223E-2</v>
      </c>
      <c r="O37" s="4"/>
      <c r="P37" s="36"/>
      <c r="Q37" s="36"/>
      <c r="R37" s="36"/>
      <c r="S37" s="36"/>
      <c r="T37" s="36"/>
    </row>
    <row r="38" spans="2:20" ht="12.6" customHeight="1" thickBot="1" x14ac:dyDescent="0.25">
      <c r="B38" s="2" t="s">
        <v>55</v>
      </c>
      <c r="C38" s="54" t="s">
        <v>56</v>
      </c>
      <c r="D38" s="55"/>
      <c r="E38" s="11">
        <v>41</v>
      </c>
      <c r="F38" s="11">
        <v>119.707317073171</v>
      </c>
      <c r="G38" s="11"/>
      <c r="H38" s="11"/>
      <c r="I38" s="11"/>
      <c r="J38" s="11"/>
      <c r="K38" s="34">
        <v>1</v>
      </c>
      <c r="L38" s="34">
        <v>0</v>
      </c>
      <c r="M38" s="3">
        <f t="shared" si="0"/>
        <v>0.97619047619047616</v>
      </c>
      <c r="N38" s="3">
        <f t="shared" si="1"/>
        <v>2.3809523809523808E-2</v>
      </c>
      <c r="O38" s="4"/>
      <c r="P38" s="36"/>
      <c r="Q38" s="36"/>
      <c r="R38" s="36"/>
      <c r="S38" s="36"/>
      <c r="T38" s="36"/>
    </row>
    <row r="39" spans="2:20" ht="12.6" customHeight="1" thickBot="1" x14ac:dyDescent="0.25">
      <c r="B39" s="2" t="s">
        <v>57</v>
      </c>
      <c r="C39" s="54" t="s">
        <v>58</v>
      </c>
      <c r="D39" s="55"/>
      <c r="E39" s="11">
        <v>92</v>
      </c>
      <c r="F39" s="11">
        <v>115.467391304348</v>
      </c>
      <c r="G39" s="11">
        <v>1</v>
      </c>
      <c r="H39" s="11">
        <v>6</v>
      </c>
      <c r="I39" s="11">
        <v>3</v>
      </c>
      <c r="J39" s="11">
        <v>15</v>
      </c>
      <c r="K39" s="34">
        <v>3</v>
      </c>
      <c r="L39" s="34">
        <v>1</v>
      </c>
      <c r="M39" s="3">
        <f t="shared" si="0"/>
        <v>0.96842105263157896</v>
      </c>
      <c r="N39" s="3">
        <f t="shared" si="1"/>
        <v>3.1578947368421054E-2</v>
      </c>
      <c r="O39" s="4"/>
      <c r="P39" s="36"/>
      <c r="Q39" s="36"/>
      <c r="R39" s="36"/>
      <c r="S39" s="36"/>
      <c r="T39" s="36"/>
    </row>
    <row r="40" spans="2:20" ht="12.6" customHeight="1" thickBot="1" x14ac:dyDescent="0.25">
      <c r="B40" s="2" t="s">
        <v>59</v>
      </c>
      <c r="C40" s="54" t="s">
        <v>60</v>
      </c>
      <c r="D40" s="55"/>
      <c r="E40" s="11">
        <v>116</v>
      </c>
      <c r="F40" s="11">
        <v>396.52586206896598</v>
      </c>
      <c r="G40" s="11">
        <v>2</v>
      </c>
      <c r="H40" s="11">
        <v>3</v>
      </c>
      <c r="I40" s="11">
        <v>3</v>
      </c>
      <c r="J40" s="11">
        <v>45</v>
      </c>
      <c r="K40" s="35"/>
      <c r="L40" s="35"/>
      <c r="M40" s="3">
        <f t="shared" si="0"/>
        <v>1</v>
      </c>
      <c r="N40" s="3">
        <f t="shared" si="1"/>
        <v>0</v>
      </c>
      <c r="O40" s="4"/>
      <c r="P40" s="36"/>
      <c r="Q40" s="36"/>
      <c r="R40" s="36"/>
      <c r="S40" s="36"/>
      <c r="T40" s="36"/>
    </row>
    <row r="41" spans="2:20" ht="12.6" customHeight="1" thickBot="1" x14ac:dyDescent="0.25">
      <c r="B41" s="2" t="s">
        <v>61</v>
      </c>
      <c r="C41" s="54" t="s">
        <v>62</v>
      </c>
      <c r="D41" s="55"/>
      <c r="E41" s="11"/>
      <c r="F41" s="11"/>
      <c r="G41" s="11"/>
      <c r="H41" s="11"/>
      <c r="I41" s="11"/>
      <c r="J41" s="11"/>
      <c r="K41" s="34">
        <v>1</v>
      </c>
      <c r="L41" s="34">
        <v>0</v>
      </c>
      <c r="M41" s="3">
        <f t="shared" si="0"/>
        <v>0</v>
      </c>
      <c r="N41" s="3">
        <f t="shared" si="1"/>
        <v>1</v>
      </c>
      <c r="O41" s="4"/>
      <c r="P41" s="36"/>
      <c r="Q41" s="36"/>
      <c r="R41" s="36"/>
      <c r="S41" s="36"/>
      <c r="T41" s="36"/>
    </row>
    <row r="42" spans="2:20" ht="12.6" customHeight="1" thickBot="1" x14ac:dyDescent="0.25">
      <c r="B42" s="2" t="s">
        <v>63</v>
      </c>
      <c r="C42" s="54" t="s">
        <v>64</v>
      </c>
      <c r="D42" s="55"/>
      <c r="E42" s="11">
        <v>8</v>
      </c>
      <c r="F42" s="11">
        <v>27.375</v>
      </c>
      <c r="G42" s="11"/>
      <c r="H42" s="11"/>
      <c r="I42" s="11">
        <v>3</v>
      </c>
      <c r="J42" s="11">
        <v>26</v>
      </c>
      <c r="K42" s="35"/>
      <c r="L42" s="35"/>
      <c r="M42" s="3">
        <f t="shared" si="0"/>
        <v>1</v>
      </c>
      <c r="N42" s="3">
        <f t="shared" si="1"/>
        <v>0</v>
      </c>
      <c r="O42" s="4"/>
      <c r="P42" s="36"/>
      <c r="Q42" s="36"/>
      <c r="R42" s="36"/>
      <c r="S42" s="36"/>
      <c r="T42" s="36"/>
    </row>
    <row r="43" spans="2:20" ht="12.6" customHeight="1" thickBot="1" x14ac:dyDescent="0.25">
      <c r="B43" s="2" t="s">
        <v>65</v>
      </c>
      <c r="C43" s="54" t="s">
        <v>66</v>
      </c>
      <c r="D43" s="55"/>
      <c r="E43" s="11">
        <v>1</v>
      </c>
      <c r="F43" s="11">
        <v>30</v>
      </c>
      <c r="G43" s="11"/>
      <c r="H43" s="11"/>
      <c r="I43" s="12"/>
      <c r="J43" s="11"/>
      <c r="K43" s="35"/>
      <c r="L43" s="35"/>
      <c r="M43" s="3">
        <f t="shared" si="0"/>
        <v>1</v>
      </c>
      <c r="N43" s="3">
        <f t="shared" si="1"/>
        <v>0</v>
      </c>
      <c r="O43" s="4"/>
      <c r="P43" s="36"/>
      <c r="Q43" s="36"/>
      <c r="R43" s="36"/>
      <c r="S43" s="36"/>
      <c r="T43" s="36"/>
    </row>
    <row r="44" spans="2:20" ht="12.6" customHeight="1" thickBot="1" x14ac:dyDescent="0.25">
      <c r="B44" s="2" t="s">
        <v>67</v>
      </c>
      <c r="C44" s="54" t="s">
        <v>68</v>
      </c>
      <c r="D44" s="55"/>
      <c r="E44" s="11">
        <v>26</v>
      </c>
      <c r="F44" s="11">
        <v>40.115384615384599</v>
      </c>
      <c r="G44" s="11"/>
      <c r="H44" s="11"/>
      <c r="I44" s="11">
        <v>10</v>
      </c>
      <c r="J44" s="11">
        <v>18</v>
      </c>
      <c r="K44" s="34">
        <v>2</v>
      </c>
      <c r="L44" s="34">
        <v>3</v>
      </c>
      <c r="M44" s="3">
        <f t="shared" si="0"/>
        <v>0.9285714285714286</v>
      </c>
      <c r="N44" s="3">
        <f t="shared" si="1"/>
        <v>7.1428571428571425E-2</v>
      </c>
      <c r="O44" s="4"/>
      <c r="P44" s="36"/>
      <c r="Q44" s="36"/>
      <c r="R44" s="36"/>
      <c r="S44" s="36"/>
      <c r="T44" s="36"/>
    </row>
    <row r="45" spans="2:20" ht="12.6" customHeight="1" thickBot="1" x14ac:dyDescent="0.25">
      <c r="B45" s="2" t="s">
        <v>69</v>
      </c>
      <c r="C45" s="54" t="s">
        <v>70</v>
      </c>
      <c r="D45" s="55"/>
      <c r="E45" s="11">
        <v>204</v>
      </c>
      <c r="F45" s="11">
        <v>125.607843137255</v>
      </c>
      <c r="G45" s="11">
        <v>1</v>
      </c>
      <c r="H45" s="11">
        <v>4</v>
      </c>
      <c r="I45" s="11">
        <v>5</v>
      </c>
      <c r="J45" s="11">
        <v>29</v>
      </c>
      <c r="K45" s="34">
        <v>8</v>
      </c>
      <c r="L45" s="34">
        <v>2.5</v>
      </c>
      <c r="M45" s="3">
        <f t="shared" si="0"/>
        <v>0.96226415094339623</v>
      </c>
      <c r="N45" s="3">
        <f t="shared" si="1"/>
        <v>3.7735849056603772E-2</v>
      </c>
      <c r="O45" s="4"/>
      <c r="P45" s="36"/>
      <c r="Q45" s="36"/>
      <c r="R45" s="36"/>
      <c r="S45" s="36"/>
      <c r="T45" s="36"/>
    </row>
    <row r="46" spans="2:20" ht="12.6" customHeight="1" thickBot="1" x14ac:dyDescent="0.25">
      <c r="B46" s="2" t="s">
        <v>71</v>
      </c>
      <c r="C46" s="54" t="s">
        <v>72</v>
      </c>
      <c r="D46" s="55"/>
      <c r="E46" s="11">
        <v>18</v>
      </c>
      <c r="F46" s="11">
        <v>92</v>
      </c>
      <c r="G46" s="11"/>
      <c r="H46" s="11"/>
      <c r="I46" s="11"/>
      <c r="J46" s="11"/>
      <c r="K46" s="35"/>
      <c r="L46" s="35"/>
      <c r="M46" s="3">
        <f t="shared" si="0"/>
        <v>1</v>
      </c>
      <c r="N46" s="3">
        <f t="shared" si="1"/>
        <v>0</v>
      </c>
      <c r="O46" s="4"/>
      <c r="P46" s="36"/>
      <c r="Q46" s="36"/>
      <c r="R46" s="36"/>
      <c r="S46" s="36"/>
      <c r="T46" s="36"/>
    </row>
    <row r="47" spans="2:20" ht="12.6" customHeight="1" thickBot="1" x14ac:dyDescent="0.25">
      <c r="B47" s="2" t="s">
        <v>73</v>
      </c>
      <c r="C47" s="54" t="s">
        <v>74</v>
      </c>
      <c r="D47" s="55"/>
      <c r="E47" s="11">
        <v>32</v>
      </c>
      <c r="F47" s="11">
        <v>33.59375</v>
      </c>
      <c r="G47" s="11">
        <v>3</v>
      </c>
      <c r="H47" s="11">
        <v>5</v>
      </c>
      <c r="I47" s="11">
        <v>4</v>
      </c>
      <c r="J47" s="11">
        <v>22</v>
      </c>
      <c r="K47" s="35"/>
      <c r="L47" s="35"/>
      <c r="M47" s="3">
        <f t="shared" si="0"/>
        <v>1</v>
      </c>
      <c r="N47" s="3">
        <f t="shared" si="1"/>
        <v>0</v>
      </c>
      <c r="O47" s="4"/>
      <c r="P47" s="36"/>
      <c r="Q47" s="36"/>
      <c r="R47" s="36"/>
      <c r="S47" s="36"/>
      <c r="T47" s="36"/>
    </row>
    <row r="48" spans="2:20" ht="12.6" customHeight="1" thickBot="1" x14ac:dyDescent="0.25">
      <c r="B48" s="2" t="s">
        <v>75</v>
      </c>
      <c r="C48" s="54" t="s">
        <v>76</v>
      </c>
      <c r="D48" s="55"/>
      <c r="E48" s="11">
        <v>28</v>
      </c>
      <c r="F48" s="11">
        <v>24.25</v>
      </c>
      <c r="G48" s="11"/>
      <c r="H48" s="11"/>
      <c r="I48" s="11"/>
      <c r="J48" s="11"/>
      <c r="K48" s="35"/>
      <c r="L48" s="35"/>
      <c r="M48" s="3">
        <f t="shared" si="0"/>
        <v>1</v>
      </c>
      <c r="N48" s="3">
        <f t="shared" si="1"/>
        <v>0</v>
      </c>
      <c r="O48" s="4"/>
      <c r="P48" s="36"/>
      <c r="Q48" s="36"/>
      <c r="R48" s="36"/>
      <c r="S48" s="36"/>
      <c r="T48" s="36"/>
    </row>
    <row r="49" spans="2:21" ht="12.6" customHeight="1" thickBot="1" x14ac:dyDescent="0.25">
      <c r="B49" s="2" t="s">
        <v>77</v>
      </c>
      <c r="C49" s="54" t="s">
        <v>78</v>
      </c>
      <c r="D49" s="55"/>
      <c r="E49" s="11">
        <v>39</v>
      </c>
      <c r="F49" s="11">
        <v>159.769230769231</v>
      </c>
      <c r="G49" s="11"/>
      <c r="H49" s="11"/>
      <c r="I49" s="11">
        <v>2</v>
      </c>
      <c r="J49" s="11">
        <v>14</v>
      </c>
      <c r="K49" s="34">
        <v>2</v>
      </c>
      <c r="L49" s="34">
        <v>52.5</v>
      </c>
      <c r="M49" s="3">
        <f t="shared" si="0"/>
        <v>0.95121951219512191</v>
      </c>
      <c r="N49" s="3">
        <f t="shared" si="1"/>
        <v>4.878048780487805E-2</v>
      </c>
      <c r="O49" s="4"/>
      <c r="P49" s="36"/>
      <c r="Q49" s="36"/>
      <c r="R49" s="36"/>
      <c r="S49" s="36"/>
      <c r="T49" s="36"/>
    </row>
    <row r="50" spans="2:21" ht="12.6" customHeight="1" thickBot="1" x14ac:dyDescent="0.25">
      <c r="B50" s="2" t="s">
        <v>79</v>
      </c>
      <c r="C50" s="54" t="s">
        <v>80</v>
      </c>
      <c r="D50" s="55"/>
      <c r="E50" s="11">
        <v>5</v>
      </c>
      <c r="F50" s="11">
        <v>13.6</v>
      </c>
      <c r="G50" s="11"/>
      <c r="H50" s="11"/>
      <c r="I50" s="11"/>
      <c r="J50" s="11"/>
      <c r="K50" s="35"/>
      <c r="L50" s="35"/>
      <c r="M50" s="3">
        <f t="shared" si="0"/>
        <v>1</v>
      </c>
      <c r="N50" s="3">
        <f t="shared" si="1"/>
        <v>0</v>
      </c>
      <c r="O50" s="4"/>
      <c r="P50" s="36"/>
      <c r="Q50" s="36"/>
      <c r="R50" s="36"/>
      <c r="S50" s="36"/>
      <c r="T50" s="36"/>
    </row>
    <row r="51" spans="2:21" ht="12.6" customHeight="1" thickBot="1" x14ac:dyDescent="0.25">
      <c r="B51" s="2" t="s">
        <v>81</v>
      </c>
      <c r="C51" s="54" t="s">
        <v>82</v>
      </c>
      <c r="D51" s="55"/>
      <c r="E51" s="11">
        <v>34</v>
      </c>
      <c r="F51" s="11">
        <v>24.4411764705882</v>
      </c>
      <c r="G51" s="11"/>
      <c r="H51" s="11"/>
      <c r="I51" s="11"/>
      <c r="J51" s="11"/>
      <c r="K51" s="35"/>
      <c r="L51" s="35"/>
      <c r="M51" s="3">
        <f t="shared" si="0"/>
        <v>1</v>
      </c>
      <c r="N51" s="3">
        <f t="shared" si="1"/>
        <v>0</v>
      </c>
      <c r="O51" s="4"/>
      <c r="P51" s="36"/>
      <c r="Q51" s="36"/>
      <c r="R51" s="36"/>
      <c r="S51" s="36"/>
      <c r="T51" s="36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1483</v>
      </c>
      <c r="F52" s="26">
        <v>133</v>
      </c>
      <c r="G52" s="26">
        <v>25</v>
      </c>
      <c r="H52" s="28">
        <v>6</v>
      </c>
      <c r="I52" s="26">
        <v>81</v>
      </c>
      <c r="J52" s="29">
        <v>23</v>
      </c>
      <c r="K52" s="26">
        <v>143</v>
      </c>
      <c r="L52" s="26">
        <v>10</v>
      </c>
      <c r="M52" s="27">
        <f t="shared" si="0"/>
        <v>0.91205412054120538</v>
      </c>
      <c r="N52" s="27">
        <f>IF(E52+K52=0," ",K52/(E52+K52))</f>
        <v>8.794587945879459E-2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76" spans="16:20" ht="12.75" x14ac:dyDescent="0.2">
      <c r="P76" s="5"/>
    </row>
    <row r="78" spans="16:20" ht="12.75" x14ac:dyDescent="0.2">
      <c r="P78" s="5"/>
    </row>
    <row r="79" spans="16:20" ht="12.75" x14ac:dyDescent="0.2">
      <c r="Q79" s="5"/>
      <c r="R79" s="5"/>
      <c r="S79" s="5"/>
      <c r="T79" s="5"/>
    </row>
    <row r="81" spans="17:20" ht="12.75" x14ac:dyDescent="0.2">
      <c r="Q81" s="5"/>
      <c r="R81" s="5"/>
      <c r="S81" s="5"/>
      <c r="T8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9"/>
  <sheetViews>
    <sheetView showGridLines="0" topLeftCell="A37" zoomScale="90" zoomScaleNormal="90" workbookViewId="0">
      <selection activeCell="B3" sqref="B3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104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14</v>
      </c>
      <c r="F9" s="11">
        <v>69.857142857142904</v>
      </c>
      <c r="G9" s="11">
        <v>5</v>
      </c>
      <c r="H9" s="11">
        <v>7</v>
      </c>
      <c r="I9" s="11"/>
      <c r="J9" s="11"/>
      <c r="K9" s="11">
        <v>1</v>
      </c>
      <c r="L9" s="11">
        <v>3</v>
      </c>
      <c r="M9" s="3">
        <f t="shared" ref="M9:M52" si="0">IF(E9+K9=0," ",E9/(E9+K9))</f>
        <v>0.93333333333333335</v>
      </c>
      <c r="N9" s="3">
        <f t="shared" ref="N9:N51" si="1">IF(E9+K9=0," ",K9/(E9+K9))</f>
        <v>6.6666666666666666E-2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/>
      <c r="F10" s="11"/>
      <c r="G10" s="11"/>
      <c r="H10" s="11"/>
      <c r="I10" s="11"/>
      <c r="J10" s="11"/>
      <c r="K10" s="11"/>
      <c r="L10" s="11"/>
      <c r="M10" s="3" t="str">
        <f t="shared" si="0"/>
        <v xml:space="preserve"> </v>
      </c>
      <c r="N10" s="3" t="str">
        <f t="shared" si="1"/>
        <v xml:space="preserve"> 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/>
      <c r="F11" s="11"/>
      <c r="G11" s="11"/>
      <c r="H11" s="11"/>
      <c r="I11" s="11"/>
      <c r="J11" s="11"/>
      <c r="K11" s="11"/>
      <c r="L11" s="11"/>
      <c r="M11" s="3" t="str">
        <f t="shared" si="0"/>
        <v xml:space="preserve"> </v>
      </c>
      <c r="N11" s="3" t="str">
        <f t="shared" si="1"/>
        <v xml:space="preserve"> 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/>
      <c r="F12" s="11"/>
      <c r="G12" s="11"/>
      <c r="H12" s="11"/>
      <c r="I12" s="11"/>
      <c r="J12" s="11"/>
      <c r="K12" s="11"/>
      <c r="L12" s="11"/>
      <c r="M12" s="3" t="str">
        <f t="shared" si="0"/>
        <v xml:space="preserve"> </v>
      </c>
      <c r="N12" s="3" t="str">
        <f t="shared" si="1"/>
        <v xml:space="preserve"> 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/>
      <c r="F13" s="11"/>
      <c r="G13" s="11"/>
      <c r="H13" s="11"/>
      <c r="I13" s="11"/>
      <c r="J13" s="11"/>
      <c r="K13" s="11"/>
      <c r="L13" s="11"/>
      <c r="M13" s="3" t="str">
        <f t="shared" si="0"/>
        <v xml:space="preserve"> </v>
      </c>
      <c r="N13" s="3" t="str">
        <f t="shared" si="1"/>
        <v xml:space="preserve"> 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2</v>
      </c>
      <c r="F14" s="11">
        <v>8.5</v>
      </c>
      <c r="G14" s="11"/>
      <c r="H14" s="11"/>
      <c r="I14" s="11">
        <v>2</v>
      </c>
      <c r="J14" s="11">
        <v>9</v>
      </c>
      <c r="K14" s="11">
        <v>1</v>
      </c>
      <c r="L14" s="11">
        <v>3</v>
      </c>
      <c r="M14" s="3">
        <f t="shared" si="0"/>
        <v>0.66666666666666663</v>
      </c>
      <c r="N14" s="3">
        <f t="shared" si="1"/>
        <v>0.33333333333333331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29</v>
      </c>
      <c r="F15" s="11">
        <v>219.48275862068999</v>
      </c>
      <c r="G15" s="11"/>
      <c r="H15" s="11"/>
      <c r="I15" s="11">
        <v>1</v>
      </c>
      <c r="J15" s="11">
        <v>76</v>
      </c>
      <c r="K15" s="11">
        <v>11</v>
      </c>
      <c r="L15" s="11">
        <v>23</v>
      </c>
      <c r="M15" s="3">
        <f t="shared" si="0"/>
        <v>0.72499999999999998</v>
      </c>
      <c r="N15" s="3">
        <f t="shared" si="1"/>
        <v>0.27500000000000002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17</v>
      </c>
      <c r="F16" s="11">
        <v>25.235294117647101</v>
      </c>
      <c r="G16" s="11">
        <v>3</v>
      </c>
      <c r="H16" s="11">
        <v>3</v>
      </c>
      <c r="I16" s="11">
        <v>2</v>
      </c>
      <c r="J16" s="11">
        <v>6</v>
      </c>
      <c r="K16" s="11">
        <v>9</v>
      </c>
      <c r="L16" s="11">
        <v>4</v>
      </c>
      <c r="M16" s="3">
        <f t="shared" si="0"/>
        <v>0.65384615384615385</v>
      </c>
      <c r="N16" s="3">
        <f t="shared" si="1"/>
        <v>0.34615384615384615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9</v>
      </c>
      <c r="F17" s="11">
        <v>10.7777777777778</v>
      </c>
      <c r="G17" s="11">
        <v>1</v>
      </c>
      <c r="H17" s="11">
        <v>6</v>
      </c>
      <c r="I17" s="11">
        <v>2</v>
      </c>
      <c r="J17" s="11">
        <v>17</v>
      </c>
      <c r="K17" s="11">
        <v>3</v>
      </c>
      <c r="L17" s="11">
        <v>19</v>
      </c>
      <c r="M17" s="3">
        <f t="shared" si="0"/>
        <v>0.75</v>
      </c>
      <c r="N17" s="3">
        <f t="shared" si="1"/>
        <v>0.25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/>
      <c r="F18" s="11"/>
      <c r="G18" s="11"/>
      <c r="H18" s="11"/>
      <c r="I18" s="11"/>
      <c r="J18" s="11"/>
      <c r="K18" s="11"/>
      <c r="L18" s="11"/>
      <c r="M18" s="3" t="str">
        <f t="shared" si="0"/>
        <v xml:space="preserve"> </v>
      </c>
      <c r="N18" s="3" t="str">
        <f t="shared" si="1"/>
        <v xml:space="preserve"> 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/>
      <c r="F19" s="11"/>
      <c r="G19" s="11"/>
      <c r="H19" s="11"/>
      <c r="I19" s="11"/>
      <c r="J19" s="11"/>
      <c r="K19" s="11"/>
      <c r="L19" s="11"/>
      <c r="M19" s="3" t="str">
        <f t="shared" si="0"/>
        <v xml:space="preserve"> </v>
      </c>
      <c r="N19" s="3" t="str">
        <f t="shared" si="1"/>
        <v xml:space="preserve"> 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/>
      <c r="F20" s="11"/>
      <c r="G20" s="11"/>
      <c r="H20" s="11"/>
      <c r="I20" s="11"/>
      <c r="J20" s="11"/>
      <c r="K20" s="12">
        <v>1</v>
      </c>
      <c r="L20" s="11">
        <v>7</v>
      </c>
      <c r="M20" s="3">
        <f t="shared" si="0"/>
        <v>0</v>
      </c>
      <c r="N20" s="3">
        <f t="shared" si="1"/>
        <v>1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38</v>
      </c>
      <c r="F21" s="11">
        <v>4.3157894736842097</v>
      </c>
      <c r="G21" s="11">
        <v>32</v>
      </c>
      <c r="H21" s="11">
        <v>4</v>
      </c>
      <c r="I21" s="11"/>
      <c r="J21" s="11"/>
      <c r="K21" s="11">
        <v>43</v>
      </c>
      <c r="L21" s="11">
        <v>4</v>
      </c>
      <c r="M21" s="3">
        <f t="shared" si="0"/>
        <v>0.46913580246913578</v>
      </c>
      <c r="N21" s="3">
        <f t="shared" si="1"/>
        <v>0.53086419753086422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/>
      <c r="F22" s="11"/>
      <c r="G22" s="11"/>
      <c r="H22" s="11"/>
      <c r="I22" s="11"/>
      <c r="J22" s="11"/>
      <c r="K22" s="11"/>
      <c r="L22" s="11"/>
      <c r="M22" s="3" t="str">
        <f t="shared" si="0"/>
        <v xml:space="preserve"> </v>
      </c>
      <c r="N22" s="3" t="str">
        <f t="shared" si="1"/>
        <v xml:space="preserve"> 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195</v>
      </c>
      <c r="F23" s="11">
        <v>299.24615384615402</v>
      </c>
      <c r="G23" s="11">
        <v>32</v>
      </c>
      <c r="H23" s="11">
        <v>2</v>
      </c>
      <c r="I23" s="11">
        <v>5</v>
      </c>
      <c r="J23" s="11">
        <v>2</v>
      </c>
      <c r="K23" s="12">
        <v>27</v>
      </c>
      <c r="L23" s="11">
        <v>5</v>
      </c>
      <c r="M23" s="3">
        <f t="shared" si="0"/>
        <v>0.8783783783783784</v>
      </c>
      <c r="N23" s="3">
        <f t="shared" si="1"/>
        <v>0.12162162162162163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44</v>
      </c>
      <c r="F24" s="11">
        <v>108.045454545455</v>
      </c>
      <c r="G24" s="11">
        <v>5</v>
      </c>
      <c r="H24" s="11">
        <v>55</v>
      </c>
      <c r="I24" s="11">
        <v>16</v>
      </c>
      <c r="J24" s="11">
        <v>52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10</v>
      </c>
      <c r="F25" s="11">
        <v>63.7</v>
      </c>
      <c r="G25" s="11">
        <v>2</v>
      </c>
      <c r="H25" s="11">
        <v>91</v>
      </c>
      <c r="I25" s="11">
        <v>6</v>
      </c>
      <c r="J25" s="11">
        <v>47</v>
      </c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11</v>
      </c>
      <c r="F26" s="11">
        <v>79</v>
      </c>
      <c r="G26" s="11">
        <v>2</v>
      </c>
      <c r="H26" s="11">
        <v>91</v>
      </c>
      <c r="I26" s="11">
        <v>6</v>
      </c>
      <c r="J26" s="11">
        <v>47</v>
      </c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25</v>
      </c>
      <c r="F27" s="11">
        <v>93.68</v>
      </c>
      <c r="G27" s="11">
        <v>1</v>
      </c>
      <c r="H27" s="11">
        <v>84</v>
      </c>
      <c r="I27" s="11">
        <v>11</v>
      </c>
      <c r="J27" s="11">
        <v>50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11</v>
      </c>
      <c r="F28" s="11">
        <v>94.090909090909093</v>
      </c>
      <c r="G28" s="11">
        <v>1</v>
      </c>
      <c r="H28" s="11">
        <v>84</v>
      </c>
      <c r="I28" s="11">
        <v>8</v>
      </c>
      <c r="J28" s="11">
        <v>43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/>
      <c r="F29" s="11"/>
      <c r="G29" s="11"/>
      <c r="H29" s="11"/>
      <c r="I29" s="11"/>
      <c r="J29" s="11"/>
      <c r="K29" s="12"/>
      <c r="L29" s="11"/>
      <c r="M29" s="3" t="str">
        <f t="shared" si="0"/>
        <v xml:space="preserve"> </v>
      </c>
      <c r="N29" s="3" t="str">
        <f t="shared" si="1"/>
        <v xml:space="preserve"> 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/>
      <c r="F30" s="11"/>
      <c r="G30" s="11"/>
      <c r="H30" s="11"/>
      <c r="I30" s="11"/>
      <c r="J30" s="11"/>
      <c r="K30" s="12"/>
      <c r="L30" s="11"/>
      <c r="M30" s="3" t="str">
        <f t="shared" si="0"/>
        <v xml:space="preserve"> </v>
      </c>
      <c r="N30" s="3" t="str">
        <f t="shared" si="1"/>
        <v xml:space="preserve"> 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/>
      <c r="F31" s="11"/>
      <c r="G31" s="11"/>
      <c r="H31" s="11"/>
      <c r="I31" s="11"/>
      <c r="J31" s="11"/>
      <c r="K31" s="12"/>
      <c r="L31" s="11"/>
      <c r="M31" s="3" t="str">
        <f t="shared" si="0"/>
        <v xml:space="preserve"> </v>
      </c>
      <c r="N31" s="3" t="str">
        <f t="shared" si="1"/>
        <v xml:space="preserve"> 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1</v>
      </c>
      <c r="F32" s="11">
        <v>87</v>
      </c>
      <c r="G32" s="11">
        <v>1</v>
      </c>
      <c r="H32" s="11">
        <v>87</v>
      </c>
      <c r="I32" s="11"/>
      <c r="J32" s="11"/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1</v>
      </c>
      <c r="F33" s="11">
        <v>63</v>
      </c>
      <c r="G33" s="11"/>
      <c r="H33" s="11"/>
      <c r="I33" s="11">
        <v>1</v>
      </c>
      <c r="J33" s="11">
        <v>63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4</v>
      </c>
      <c r="F34" s="11">
        <v>41.5</v>
      </c>
      <c r="G34" s="11"/>
      <c r="H34" s="11"/>
      <c r="I34" s="11">
        <v>4</v>
      </c>
      <c r="J34" s="11">
        <v>42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42</v>
      </c>
      <c r="F35" s="11">
        <v>185.90476190476201</v>
      </c>
      <c r="G35" s="11">
        <v>3</v>
      </c>
      <c r="H35" s="11">
        <v>14</v>
      </c>
      <c r="I35" s="11">
        <v>4</v>
      </c>
      <c r="J35" s="11">
        <v>30</v>
      </c>
      <c r="K35" s="11">
        <v>7</v>
      </c>
      <c r="L35" s="11">
        <v>10</v>
      </c>
      <c r="M35" s="3">
        <f t="shared" si="0"/>
        <v>0.8571428571428571</v>
      </c>
      <c r="N35" s="3">
        <f t="shared" si="1"/>
        <v>0.14285714285714285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7</v>
      </c>
      <c r="F36" s="11">
        <v>236.857142857143</v>
      </c>
      <c r="G36" s="11"/>
      <c r="H36" s="11"/>
      <c r="I36" s="11"/>
      <c r="J36" s="11"/>
      <c r="K36" s="11">
        <v>1</v>
      </c>
      <c r="L36" s="11">
        <v>3</v>
      </c>
      <c r="M36" s="3">
        <f t="shared" si="0"/>
        <v>0.875</v>
      </c>
      <c r="N36" s="3">
        <f t="shared" si="1"/>
        <v>0.125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2</v>
      </c>
      <c r="F37" s="11">
        <v>236.5</v>
      </c>
      <c r="G37" s="11"/>
      <c r="H37" s="11"/>
      <c r="I37" s="11"/>
      <c r="J37" s="11"/>
      <c r="K37" s="11"/>
      <c r="L37" s="11"/>
      <c r="M37" s="3">
        <f t="shared" si="0"/>
        <v>1</v>
      </c>
      <c r="N37" s="3">
        <f t="shared" si="1"/>
        <v>0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/>
      <c r="F38" s="11"/>
      <c r="G38" s="11"/>
      <c r="H38" s="11"/>
      <c r="I38" s="11"/>
      <c r="J38" s="11"/>
      <c r="K38" s="11"/>
      <c r="L38" s="11"/>
      <c r="M38" s="3" t="str">
        <f t="shared" si="0"/>
        <v xml:space="preserve"> </v>
      </c>
      <c r="N38" s="3" t="str">
        <f t="shared" si="1"/>
        <v xml:space="preserve"> 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52</v>
      </c>
      <c r="F39" s="11">
        <v>131.67307692307699</v>
      </c>
      <c r="G39" s="11">
        <v>9</v>
      </c>
      <c r="H39" s="11">
        <v>12</v>
      </c>
      <c r="I39" s="11">
        <v>2</v>
      </c>
      <c r="J39" s="11">
        <v>52</v>
      </c>
      <c r="K39" s="11"/>
      <c r="L39" s="11"/>
      <c r="M39" s="3">
        <f t="shared" si="0"/>
        <v>1</v>
      </c>
      <c r="N39" s="3">
        <f t="shared" si="1"/>
        <v>0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185</v>
      </c>
      <c r="F40" s="11">
        <v>281.62162162162201</v>
      </c>
      <c r="G40" s="11">
        <v>25</v>
      </c>
      <c r="H40" s="11">
        <v>2</v>
      </c>
      <c r="I40" s="11">
        <v>6</v>
      </c>
      <c r="J40" s="11">
        <v>2</v>
      </c>
      <c r="K40" s="12">
        <v>9</v>
      </c>
      <c r="L40" s="11">
        <v>1</v>
      </c>
      <c r="M40" s="3">
        <f t="shared" si="0"/>
        <v>0.95360824742268047</v>
      </c>
      <c r="N40" s="3">
        <f t="shared" si="1"/>
        <v>4.6391752577319589E-2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4</v>
      </c>
      <c r="F41" s="11">
        <v>271.25</v>
      </c>
      <c r="G41" s="11"/>
      <c r="H41" s="11"/>
      <c r="I41" s="11"/>
      <c r="J41" s="11"/>
      <c r="K41" s="11"/>
      <c r="L41" s="11"/>
      <c r="M41" s="3">
        <f t="shared" si="0"/>
        <v>1</v>
      </c>
      <c r="N41" s="3">
        <f t="shared" si="1"/>
        <v>0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24</v>
      </c>
      <c r="F42" s="11">
        <v>111.583333333333</v>
      </c>
      <c r="G42" s="11"/>
      <c r="H42" s="11"/>
      <c r="I42" s="11">
        <v>7</v>
      </c>
      <c r="J42" s="11">
        <v>61</v>
      </c>
      <c r="K42" s="12">
        <v>4</v>
      </c>
      <c r="L42" s="11">
        <v>12</v>
      </c>
      <c r="M42" s="3">
        <f t="shared" si="0"/>
        <v>0.8571428571428571</v>
      </c>
      <c r="N42" s="3">
        <f t="shared" si="1"/>
        <v>0.14285714285714285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/>
      <c r="F43" s="11"/>
      <c r="G43" s="11"/>
      <c r="H43" s="11"/>
      <c r="I43" s="12"/>
      <c r="J43" s="11"/>
      <c r="K43" s="12"/>
      <c r="L43" s="11"/>
      <c r="M43" s="3" t="str">
        <f t="shared" si="0"/>
        <v xml:space="preserve"> </v>
      </c>
      <c r="N43" s="3" t="str">
        <f t="shared" si="1"/>
        <v xml:space="preserve"> 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17</v>
      </c>
      <c r="F44" s="11">
        <v>59.588235294117602</v>
      </c>
      <c r="G44" s="11"/>
      <c r="H44" s="11"/>
      <c r="I44" s="11">
        <v>11</v>
      </c>
      <c r="J44" s="11">
        <v>58</v>
      </c>
      <c r="K44" s="12"/>
      <c r="L44" s="11"/>
      <c r="M44" s="3">
        <f t="shared" si="0"/>
        <v>1</v>
      </c>
      <c r="N44" s="3">
        <f t="shared" si="1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42</v>
      </c>
      <c r="F45" s="11">
        <v>49.428571428571402</v>
      </c>
      <c r="G45" s="11">
        <v>12</v>
      </c>
      <c r="H45" s="11">
        <v>5</v>
      </c>
      <c r="I45" s="11">
        <v>9</v>
      </c>
      <c r="J45" s="11">
        <v>7</v>
      </c>
      <c r="K45" s="11"/>
      <c r="L45" s="11"/>
      <c r="M45" s="3">
        <f t="shared" si="0"/>
        <v>1</v>
      </c>
      <c r="N45" s="3">
        <f t="shared" si="1"/>
        <v>0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5</v>
      </c>
      <c r="F46" s="11">
        <v>149.4</v>
      </c>
      <c r="G46" s="11">
        <v>1</v>
      </c>
      <c r="H46" s="11">
        <v>13</v>
      </c>
      <c r="I46" s="11">
        <v>1</v>
      </c>
      <c r="J46" s="11">
        <v>26</v>
      </c>
      <c r="K46" s="12"/>
      <c r="L46" s="11"/>
      <c r="M46" s="3">
        <f t="shared" si="0"/>
        <v>1</v>
      </c>
      <c r="N46" s="3">
        <f t="shared" si="1"/>
        <v>0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/>
      <c r="F47" s="11"/>
      <c r="G47" s="11"/>
      <c r="H47" s="11"/>
      <c r="I47" s="11"/>
      <c r="J47" s="11"/>
      <c r="K47" s="12"/>
      <c r="L47" s="11"/>
      <c r="M47" s="3" t="str">
        <f t="shared" si="0"/>
        <v xml:space="preserve"> </v>
      </c>
      <c r="N47" s="3" t="str">
        <f t="shared" si="1"/>
        <v xml:space="preserve"> 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</v>
      </c>
      <c r="F48" s="11">
        <v>22</v>
      </c>
      <c r="G48" s="11">
        <v>1</v>
      </c>
      <c r="H48" s="11">
        <v>22</v>
      </c>
      <c r="I48" s="11"/>
      <c r="J48" s="11"/>
      <c r="K48" s="12"/>
      <c r="L48" s="11"/>
      <c r="M48" s="3">
        <f t="shared" si="0"/>
        <v>1</v>
      </c>
      <c r="N48" s="3">
        <f t="shared" si="1"/>
        <v>0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11"/>
      <c r="F49" s="11"/>
      <c r="G49" s="11"/>
      <c r="H49" s="11"/>
      <c r="I49" s="11"/>
      <c r="J49" s="11"/>
      <c r="K49" s="12"/>
      <c r="L49" s="11"/>
      <c r="M49" s="3" t="str">
        <f t="shared" si="0"/>
        <v xml:space="preserve"> </v>
      </c>
      <c r="N49" s="3" t="str">
        <f t="shared" si="1"/>
        <v xml:space="preserve"> 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11"/>
      <c r="F50" s="11"/>
      <c r="G50" s="11"/>
      <c r="H50" s="11"/>
      <c r="I50" s="11"/>
      <c r="J50" s="11"/>
      <c r="K50" s="11"/>
      <c r="L50" s="11"/>
      <c r="M50" s="3" t="str">
        <f t="shared" si="0"/>
        <v xml:space="preserve"> </v>
      </c>
      <c r="N50" s="3" t="str">
        <f t="shared" si="1"/>
        <v xml:space="preserve"> 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11"/>
      <c r="F51" s="11"/>
      <c r="G51" s="11"/>
      <c r="H51" s="11"/>
      <c r="I51" s="11"/>
      <c r="J51" s="11"/>
      <c r="K51" s="12"/>
      <c r="L51" s="11"/>
      <c r="M51" s="3" t="str">
        <f t="shared" si="0"/>
        <v xml:space="preserve"> </v>
      </c>
      <c r="N51" s="3" t="str">
        <f t="shared" si="1"/>
        <v xml:space="preserve"> 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792</v>
      </c>
      <c r="F52" s="26">
        <v>193</v>
      </c>
      <c r="G52" s="26">
        <v>136</v>
      </c>
      <c r="H52" s="28">
        <v>10</v>
      </c>
      <c r="I52" s="26">
        <v>104</v>
      </c>
      <c r="J52" s="29">
        <v>39</v>
      </c>
      <c r="K52" s="26">
        <v>117</v>
      </c>
      <c r="L52" s="26">
        <v>7</v>
      </c>
      <c r="M52" s="27">
        <f t="shared" si="0"/>
        <v>0.87128712871287128</v>
      </c>
      <c r="N52" s="27">
        <f>IF(E52+K52=0," ",K52/(E52+K52))</f>
        <v>0.12871287128712872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57" spans="2:21" x14ac:dyDescent="0.2">
      <c r="M57" s="33"/>
      <c r="N57" s="33"/>
    </row>
    <row r="79" spans="18:20" ht="12.75" x14ac:dyDescent="0.2">
      <c r="R79" s="5"/>
      <c r="S79" s="5"/>
      <c r="T79" s="5"/>
    </row>
    <row r="81" spans="17:20" ht="12.75" x14ac:dyDescent="0.2">
      <c r="R81" s="5"/>
      <c r="S81" s="5"/>
      <c r="T81" s="5"/>
    </row>
    <row r="87" spans="17:20" ht="12.75" x14ac:dyDescent="0.2">
      <c r="Q87" s="5"/>
    </row>
    <row r="89" spans="17:20" ht="12.75" x14ac:dyDescent="0.2">
      <c r="Q89" s="5"/>
    </row>
    <row r="97" spans="16:16" ht="12.75" x14ac:dyDescent="0.2">
      <c r="P97" s="5"/>
    </row>
    <row r="99" spans="16:16" ht="12.75" x14ac:dyDescent="0.2">
      <c r="P99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showGridLines="0" topLeftCell="A34" zoomScale="90" zoomScaleNormal="90" workbookViewId="0">
      <selection activeCell="Q18" sqref="Q18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105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20</v>
      </c>
      <c r="F9" s="11">
        <v>102.45</v>
      </c>
      <c r="G9" s="11">
        <v>1</v>
      </c>
      <c r="H9" s="11">
        <v>53</v>
      </c>
      <c r="I9" s="11">
        <v>5</v>
      </c>
      <c r="J9" s="11">
        <v>90</v>
      </c>
      <c r="K9" s="11">
        <v>2</v>
      </c>
      <c r="L9" s="11">
        <v>3.5</v>
      </c>
      <c r="M9" s="3">
        <f t="shared" ref="M9:M52" si="0">IF(E9+K9=0," ",E9/(E9+K9))</f>
        <v>0.90909090909090906</v>
      </c>
      <c r="N9" s="3">
        <f t="shared" ref="N9:N51" si="1">IF(E9+K9=0," ",K9/(E9+K9))</f>
        <v>9.0909090909090912E-2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/>
      <c r="F10" s="11"/>
      <c r="G10" s="11"/>
      <c r="H10" s="11"/>
      <c r="I10" s="11"/>
      <c r="J10" s="11"/>
      <c r="K10" s="11"/>
      <c r="L10" s="11"/>
      <c r="M10" s="3" t="str">
        <f t="shared" si="0"/>
        <v xml:space="preserve"> </v>
      </c>
      <c r="N10" s="3" t="str">
        <f t="shared" si="1"/>
        <v xml:space="preserve"> 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/>
      <c r="F11" s="11"/>
      <c r="G11" s="11"/>
      <c r="H11" s="11"/>
      <c r="I11" s="11"/>
      <c r="J11" s="11"/>
      <c r="K11" s="11"/>
      <c r="L11" s="11"/>
      <c r="M11" s="3" t="str">
        <f t="shared" si="0"/>
        <v xml:space="preserve"> </v>
      </c>
      <c r="N11" s="3" t="str">
        <f t="shared" si="1"/>
        <v xml:space="preserve"> 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/>
      <c r="F12" s="11"/>
      <c r="G12" s="11"/>
      <c r="H12" s="11"/>
      <c r="I12" s="11"/>
      <c r="J12" s="11"/>
      <c r="K12" s="11"/>
      <c r="L12" s="11"/>
      <c r="M12" s="3" t="str">
        <f t="shared" si="0"/>
        <v xml:space="preserve"> </v>
      </c>
      <c r="N12" s="3" t="str">
        <f t="shared" si="1"/>
        <v xml:space="preserve"> 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/>
      <c r="F13" s="11"/>
      <c r="G13" s="11"/>
      <c r="H13" s="11"/>
      <c r="I13" s="11"/>
      <c r="J13" s="11"/>
      <c r="K13" s="11"/>
      <c r="L13" s="11"/>
      <c r="M13" s="3" t="str">
        <f t="shared" si="0"/>
        <v xml:space="preserve"> </v>
      </c>
      <c r="N13" s="3" t="str">
        <f t="shared" si="1"/>
        <v xml:space="preserve"> 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/>
      <c r="F14" s="11"/>
      <c r="G14" s="11"/>
      <c r="H14" s="11"/>
      <c r="I14" s="11"/>
      <c r="J14" s="11"/>
      <c r="K14" s="11"/>
      <c r="L14" s="11"/>
      <c r="M14" s="3" t="str">
        <f t="shared" si="0"/>
        <v xml:space="preserve"> </v>
      </c>
      <c r="N14" s="3" t="str">
        <f t="shared" si="1"/>
        <v xml:space="preserve"> 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/>
      <c r="F15" s="11"/>
      <c r="G15" s="11"/>
      <c r="H15" s="11"/>
      <c r="I15" s="11"/>
      <c r="J15" s="11"/>
      <c r="K15" s="11"/>
      <c r="L15" s="11"/>
      <c r="M15" s="3" t="str">
        <f t="shared" si="0"/>
        <v xml:space="preserve"> </v>
      </c>
      <c r="N15" s="3" t="str">
        <f t="shared" si="1"/>
        <v xml:space="preserve"> 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/>
      <c r="F16" s="11"/>
      <c r="G16" s="11"/>
      <c r="H16" s="11"/>
      <c r="I16" s="11"/>
      <c r="J16" s="11"/>
      <c r="K16" s="11"/>
      <c r="L16" s="11"/>
      <c r="M16" s="3" t="str">
        <f t="shared" si="0"/>
        <v xml:space="preserve"> </v>
      </c>
      <c r="N16" s="3" t="str">
        <f t="shared" si="1"/>
        <v xml:space="preserve"> 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/>
      <c r="F17" s="11"/>
      <c r="G17" s="11"/>
      <c r="H17" s="11"/>
      <c r="I17" s="11"/>
      <c r="J17" s="11"/>
      <c r="K17" s="11"/>
      <c r="L17" s="11"/>
      <c r="M17" s="3" t="str">
        <f t="shared" si="0"/>
        <v xml:space="preserve"> </v>
      </c>
      <c r="N17" s="3" t="str">
        <f t="shared" si="1"/>
        <v xml:space="preserve"> 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/>
      <c r="F18" s="11"/>
      <c r="G18" s="11"/>
      <c r="H18" s="11"/>
      <c r="I18" s="11"/>
      <c r="J18" s="11"/>
      <c r="K18" s="11"/>
      <c r="L18" s="11"/>
      <c r="M18" s="3" t="str">
        <f t="shared" si="0"/>
        <v xml:space="preserve"> </v>
      </c>
      <c r="N18" s="3" t="str">
        <f t="shared" si="1"/>
        <v xml:space="preserve"> 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/>
      <c r="F19" s="11"/>
      <c r="G19" s="11"/>
      <c r="H19" s="11"/>
      <c r="I19" s="11"/>
      <c r="J19" s="11"/>
      <c r="K19" s="11"/>
      <c r="L19" s="11"/>
      <c r="M19" s="3" t="str">
        <f t="shared" si="0"/>
        <v xml:space="preserve"> </v>
      </c>
      <c r="N19" s="3" t="str">
        <f t="shared" si="1"/>
        <v xml:space="preserve"> 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19</v>
      </c>
      <c r="F20" s="11">
        <v>38.842105263157897</v>
      </c>
      <c r="G20" s="11">
        <v>2</v>
      </c>
      <c r="H20" s="11">
        <v>33</v>
      </c>
      <c r="I20" s="11">
        <v>2</v>
      </c>
      <c r="J20" s="11">
        <v>17</v>
      </c>
      <c r="K20" s="12">
        <v>47</v>
      </c>
      <c r="L20" s="11">
        <v>12.4468085106383</v>
      </c>
      <c r="M20" s="3">
        <f t="shared" si="0"/>
        <v>0.2878787878787879</v>
      </c>
      <c r="N20" s="3">
        <f t="shared" si="1"/>
        <v>0.71212121212121215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/>
      <c r="F21" s="11"/>
      <c r="G21" s="11"/>
      <c r="H21" s="11"/>
      <c r="I21" s="11"/>
      <c r="J21" s="11"/>
      <c r="K21" s="11"/>
      <c r="L21" s="11"/>
      <c r="M21" s="3" t="str">
        <f t="shared" si="0"/>
        <v xml:space="preserve"> </v>
      </c>
      <c r="N21" s="3" t="str">
        <f t="shared" si="1"/>
        <v xml:space="preserve"> 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/>
      <c r="F22" s="11"/>
      <c r="G22" s="11"/>
      <c r="H22" s="11"/>
      <c r="I22" s="11"/>
      <c r="J22" s="11"/>
      <c r="K22" s="11"/>
      <c r="L22" s="11"/>
      <c r="M22" s="3" t="str">
        <f t="shared" si="0"/>
        <v xml:space="preserve"> </v>
      </c>
      <c r="N22" s="3" t="str">
        <f t="shared" si="1"/>
        <v xml:space="preserve"> 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/>
      <c r="F23" s="11"/>
      <c r="G23" s="11"/>
      <c r="H23" s="11"/>
      <c r="I23" s="11"/>
      <c r="J23" s="11"/>
      <c r="K23" s="12"/>
      <c r="L23" s="11"/>
      <c r="M23" s="3" t="str">
        <f t="shared" si="0"/>
        <v xml:space="preserve"> </v>
      </c>
      <c r="N23" s="3" t="str">
        <f t="shared" si="1"/>
        <v xml:space="preserve"> 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5</v>
      </c>
      <c r="F24" s="11">
        <v>56.4</v>
      </c>
      <c r="G24" s="11">
        <v>2</v>
      </c>
      <c r="H24" s="11">
        <v>62</v>
      </c>
      <c r="I24" s="11">
        <v>2</v>
      </c>
      <c r="J24" s="11">
        <v>46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1</v>
      </c>
      <c r="F25" s="11">
        <v>19</v>
      </c>
      <c r="G25" s="11"/>
      <c r="H25" s="11"/>
      <c r="I25" s="11"/>
      <c r="J25" s="11"/>
      <c r="K25" s="12">
        <v>1</v>
      </c>
      <c r="L25" s="11">
        <v>2</v>
      </c>
      <c r="M25" s="3">
        <f t="shared" si="0"/>
        <v>0.5</v>
      </c>
      <c r="N25" s="3">
        <f t="shared" si="1"/>
        <v>0.5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</v>
      </c>
      <c r="F26" s="11">
        <v>19</v>
      </c>
      <c r="G26" s="11"/>
      <c r="H26" s="11"/>
      <c r="I26" s="11"/>
      <c r="J26" s="11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4</v>
      </c>
      <c r="F27" s="11">
        <v>62.75</v>
      </c>
      <c r="G27" s="11">
        <v>2</v>
      </c>
      <c r="H27" s="11">
        <v>62</v>
      </c>
      <c r="I27" s="11">
        <v>1</v>
      </c>
      <c r="J27" s="11">
        <v>60</v>
      </c>
      <c r="K27" s="12">
        <v>1</v>
      </c>
      <c r="L27" s="11">
        <v>11</v>
      </c>
      <c r="M27" s="3">
        <f t="shared" si="0"/>
        <v>0.8</v>
      </c>
      <c r="N27" s="3">
        <f t="shared" si="1"/>
        <v>0.2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5</v>
      </c>
      <c r="F28" s="11">
        <v>58.4</v>
      </c>
      <c r="G28" s="11">
        <v>2</v>
      </c>
      <c r="H28" s="11">
        <v>62</v>
      </c>
      <c r="I28" s="11">
        <v>1</v>
      </c>
      <c r="J28" s="11">
        <v>60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/>
      <c r="F29" s="11"/>
      <c r="G29" s="11"/>
      <c r="H29" s="11"/>
      <c r="I29" s="11"/>
      <c r="J29" s="11"/>
      <c r="K29" s="12"/>
      <c r="L29" s="11"/>
      <c r="M29" s="3" t="str">
        <f t="shared" si="0"/>
        <v xml:space="preserve"> </v>
      </c>
      <c r="N29" s="3" t="str">
        <f t="shared" si="1"/>
        <v xml:space="preserve"> 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/>
      <c r="F30" s="11"/>
      <c r="G30" s="11"/>
      <c r="H30" s="11"/>
      <c r="I30" s="11"/>
      <c r="J30" s="11"/>
      <c r="K30" s="12"/>
      <c r="L30" s="11"/>
      <c r="M30" s="3" t="str">
        <f t="shared" si="0"/>
        <v xml:space="preserve"> </v>
      </c>
      <c r="N30" s="3" t="str">
        <f t="shared" si="1"/>
        <v xml:space="preserve"> 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/>
      <c r="F31" s="11"/>
      <c r="G31" s="11"/>
      <c r="H31" s="11"/>
      <c r="I31" s="11"/>
      <c r="J31" s="11"/>
      <c r="K31" s="12"/>
      <c r="L31" s="11"/>
      <c r="M31" s="3" t="str">
        <f t="shared" si="0"/>
        <v xml:space="preserve"> </v>
      </c>
      <c r="N31" s="3" t="str">
        <f t="shared" si="1"/>
        <v xml:space="preserve"> 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9</v>
      </c>
      <c r="F32" s="11">
        <v>41.7777777777778</v>
      </c>
      <c r="G32" s="11"/>
      <c r="H32" s="11"/>
      <c r="I32" s="11">
        <v>1</v>
      </c>
      <c r="J32" s="11">
        <v>39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/>
      <c r="F33" s="11"/>
      <c r="G33" s="11"/>
      <c r="H33" s="11"/>
      <c r="I33" s="11"/>
      <c r="J33" s="11"/>
      <c r="K33" s="12">
        <v>1</v>
      </c>
      <c r="L33" s="11">
        <v>2</v>
      </c>
      <c r="M33" s="3">
        <f t="shared" si="0"/>
        <v>0</v>
      </c>
      <c r="N33" s="3">
        <f t="shared" si="1"/>
        <v>1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1</v>
      </c>
      <c r="F34" s="11">
        <v>89</v>
      </c>
      <c r="G34" s="11"/>
      <c r="H34" s="11"/>
      <c r="I34" s="11"/>
      <c r="J34" s="11"/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/>
      <c r="F35" s="11"/>
      <c r="G35" s="11"/>
      <c r="H35" s="11"/>
      <c r="I35" s="11"/>
      <c r="J35" s="11"/>
      <c r="K35" s="11"/>
      <c r="L35" s="11"/>
      <c r="M35" s="3" t="str">
        <f t="shared" si="0"/>
        <v xml:space="preserve"> </v>
      </c>
      <c r="N35" s="3" t="str">
        <f t="shared" si="1"/>
        <v xml:space="preserve"> 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5</v>
      </c>
      <c r="F36" s="11">
        <v>170</v>
      </c>
      <c r="G36" s="11"/>
      <c r="H36" s="11"/>
      <c r="I36" s="11">
        <v>2</v>
      </c>
      <c r="J36" s="11">
        <v>169</v>
      </c>
      <c r="K36" s="11">
        <v>1</v>
      </c>
      <c r="L36" s="11">
        <v>7</v>
      </c>
      <c r="M36" s="3">
        <f t="shared" si="0"/>
        <v>0.83333333333333337</v>
      </c>
      <c r="N36" s="3">
        <f t="shared" si="1"/>
        <v>0.16666666666666666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9</v>
      </c>
      <c r="F37" s="11">
        <v>309.66666666666703</v>
      </c>
      <c r="G37" s="11"/>
      <c r="H37" s="11"/>
      <c r="I37" s="11">
        <v>5</v>
      </c>
      <c r="J37" s="11">
        <v>314</v>
      </c>
      <c r="K37" s="11"/>
      <c r="L37" s="11"/>
      <c r="M37" s="3">
        <f t="shared" si="0"/>
        <v>1</v>
      </c>
      <c r="N37" s="3">
        <f t="shared" si="1"/>
        <v>0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1</v>
      </c>
      <c r="F38" s="11">
        <v>319</v>
      </c>
      <c r="G38" s="11">
        <v>1</v>
      </c>
      <c r="H38" s="11">
        <v>319</v>
      </c>
      <c r="I38" s="11"/>
      <c r="J38" s="11"/>
      <c r="K38" s="11"/>
      <c r="L38" s="11"/>
      <c r="M38" s="3">
        <f t="shared" si="0"/>
        <v>1</v>
      </c>
      <c r="N38" s="3">
        <f t="shared" si="1"/>
        <v>0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12</v>
      </c>
      <c r="F39" s="11">
        <v>32</v>
      </c>
      <c r="G39" s="11">
        <v>4</v>
      </c>
      <c r="H39" s="11">
        <v>54</v>
      </c>
      <c r="I39" s="11">
        <v>1</v>
      </c>
      <c r="J39" s="11">
        <v>1</v>
      </c>
      <c r="K39" s="11">
        <v>1</v>
      </c>
      <c r="L39" s="11">
        <v>17</v>
      </c>
      <c r="M39" s="3">
        <f t="shared" si="0"/>
        <v>0.92307692307692313</v>
      </c>
      <c r="N39" s="3">
        <f t="shared" si="1"/>
        <v>7.6923076923076927E-2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/>
      <c r="F40" s="11"/>
      <c r="G40" s="11"/>
      <c r="H40" s="11"/>
      <c r="I40" s="11"/>
      <c r="J40" s="11"/>
      <c r="K40" s="12"/>
      <c r="L40" s="11"/>
      <c r="M40" s="3" t="str">
        <f t="shared" si="0"/>
        <v xml:space="preserve"> </v>
      </c>
      <c r="N40" s="3" t="str">
        <f t="shared" si="1"/>
        <v xml:space="preserve"> 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/>
      <c r="F41" s="11"/>
      <c r="G41" s="11"/>
      <c r="H41" s="11"/>
      <c r="I41" s="11"/>
      <c r="J41" s="11"/>
      <c r="K41" s="11"/>
      <c r="L41" s="11"/>
      <c r="M41" s="3" t="str">
        <f t="shared" si="0"/>
        <v xml:space="preserve"> </v>
      </c>
      <c r="N41" s="3" t="str">
        <f t="shared" si="1"/>
        <v xml:space="preserve"> 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30</v>
      </c>
      <c r="F42" s="11">
        <v>195.333333333333</v>
      </c>
      <c r="G42" s="11">
        <v>3</v>
      </c>
      <c r="H42" s="11">
        <v>295</v>
      </c>
      <c r="I42" s="11">
        <v>15</v>
      </c>
      <c r="J42" s="11">
        <v>281</v>
      </c>
      <c r="K42" s="12">
        <v>10</v>
      </c>
      <c r="L42" s="11">
        <v>9.6999999999999993</v>
      </c>
      <c r="M42" s="3">
        <f t="shared" si="0"/>
        <v>0.75</v>
      </c>
      <c r="N42" s="3">
        <f t="shared" si="1"/>
        <v>0.25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1</v>
      </c>
      <c r="F43" s="11">
        <v>38</v>
      </c>
      <c r="G43" s="11"/>
      <c r="H43" s="11"/>
      <c r="I43" s="12"/>
      <c r="J43" s="11"/>
      <c r="K43" s="12"/>
      <c r="L43" s="11"/>
      <c r="M43" s="3">
        <f t="shared" si="0"/>
        <v>1</v>
      </c>
      <c r="N43" s="3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43</v>
      </c>
      <c r="F44" s="11">
        <v>153.46511627907</v>
      </c>
      <c r="G44" s="11">
        <v>3</v>
      </c>
      <c r="H44" s="11">
        <v>3</v>
      </c>
      <c r="I44" s="11">
        <v>9</v>
      </c>
      <c r="J44" s="11">
        <v>79</v>
      </c>
      <c r="K44" s="12">
        <v>8</v>
      </c>
      <c r="L44" s="11">
        <v>9</v>
      </c>
      <c r="M44" s="3">
        <f t="shared" si="0"/>
        <v>0.84313725490196079</v>
      </c>
      <c r="N44" s="3">
        <f t="shared" si="1"/>
        <v>0.15686274509803921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56</v>
      </c>
      <c r="F45" s="11">
        <v>55.642857142857103</v>
      </c>
      <c r="G45" s="11">
        <v>10</v>
      </c>
      <c r="H45" s="11">
        <v>8</v>
      </c>
      <c r="I45" s="11">
        <v>9</v>
      </c>
      <c r="J45" s="11">
        <v>21</v>
      </c>
      <c r="K45" s="11">
        <v>1</v>
      </c>
      <c r="L45" s="11">
        <v>7</v>
      </c>
      <c r="M45" s="3">
        <f t="shared" si="0"/>
        <v>0.98245614035087714</v>
      </c>
      <c r="N45" s="3">
        <f t="shared" si="1"/>
        <v>1.7543859649122806E-2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9</v>
      </c>
      <c r="F46" s="11">
        <v>52.1111111111111</v>
      </c>
      <c r="G46" s="11">
        <v>2</v>
      </c>
      <c r="H46" s="11">
        <v>46</v>
      </c>
      <c r="I46" s="11">
        <v>2</v>
      </c>
      <c r="J46" s="11">
        <v>49</v>
      </c>
      <c r="K46" s="12"/>
      <c r="L46" s="11"/>
      <c r="M46" s="3">
        <f t="shared" si="0"/>
        <v>1</v>
      </c>
      <c r="N46" s="3">
        <f t="shared" si="1"/>
        <v>0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2</v>
      </c>
      <c r="F47" s="11">
        <v>185.5</v>
      </c>
      <c r="G47" s="11"/>
      <c r="H47" s="11"/>
      <c r="I47" s="11">
        <v>1</v>
      </c>
      <c r="J47" s="11">
        <v>162</v>
      </c>
      <c r="K47" s="12"/>
      <c r="L47" s="11"/>
      <c r="M47" s="3">
        <f t="shared" si="0"/>
        <v>1</v>
      </c>
      <c r="N47" s="3">
        <f t="shared" si="1"/>
        <v>0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/>
      <c r="F48" s="11"/>
      <c r="G48" s="11"/>
      <c r="H48" s="11"/>
      <c r="I48" s="11"/>
      <c r="J48" s="11"/>
      <c r="K48" s="12"/>
      <c r="L48" s="11"/>
      <c r="M48" s="3" t="str">
        <f t="shared" si="0"/>
        <v xml:space="preserve"> </v>
      </c>
      <c r="N48" s="3" t="str">
        <f t="shared" si="1"/>
        <v xml:space="preserve"> 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11"/>
      <c r="F49" s="11"/>
      <c r="G49" s="11"/>
      <c r="H49" s="11"/>
      <c r="I49" s="11"/>
      <c r="J49" s="11"/>
      <c r="K49" s="12"/>
      <c r="L49" s="11"/>
      <c r="M49" s="3" t="str">
        <f t="shared" si="0"/>
        <v xml:space="preserve"> </v>
      </c>
      <c r="N49" s="3" t="str">
        <f t="shared" si="1"/>
        <v xml:space="preserve"> 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11"/>
      <c r="F50" s="11"/>
      <c r="G50" s="11"/>
      <c r="H50" s="11"/>
      <c r="I50" s="11"/>
      <c r="J50" s="11"/>
      <c r="K50" s="11"/>
      <c r="L50" s="11"/>
      <c r="M50" s="3" t="str">
        <f t="shared" si="0"/>
        <v xml:space="preserve"> </v>
      </c>
      <c r="N50" s="3" t="str">
        <f t="shared" si="1"/>
        <v xml:space="preserve"> 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11"/>
      <c r="F51" s="11"/>
      <c r="G51" s="11"/>
      <c r="H51" s="11"/>
      <c r="I51" s="11"/>
      <c r="J51" s="11"/>
      <c r="K51" s="12"/>
      <c r="L51" s="11"/>
      <c r="M51" s="3" t="str">
        <f t="shared" si="0"/>
        <v xml:space="preserve"> </v>
      </c>
      <c r="N51" s="3" t="str">
        <f t="shared" si="1"/>
        <v xml:space="preserve"> 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233</v>
      </c>
      <c r="F52" s="26">
        <v>105.175735135472</v>
      </c>
      <c r="G52" s="26">
        <v>32</v>
      </c>
      <c r="H52" s="28">
        <v>65</v>
      </c>
      <c r="I52" s="26">
        <v>56</v>
      </c>
      <c r="J52" s="29">
        <v>143</v>
      </c>
      <c r="K52" s="26">
        <v>73</v>
      </c>
      <c r="L52" s="26">
        <v>8.0646808510638301</v>
      </c>
      <c r="M52" s="27">
        <f t="shared" si="0"/>
        <v>0.76143790849673199</v>
      </c>
      <c r="N52" s="27">
        <f>IF(E52+K52=0," ",K52/(E52+K52))</f>
        <v>0.23856209150326799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76" spans="16:20" ht="12.75" x14ac:dyDescent="0.2">
      <c r="P76" s="5"/>
    </row>
    <row r="78" spans="16:20" ht="12.75" x14ac:dyDescent="0.2">
      <c r="P78" s="5"/>
    </row>
    <row r="79" spans="16:20" ht="12.75" x14ac:dyDescent="0.2">
      <c r="Q79" s="5"/>
      <c r="R79" s="5"/>
      <c r="S79" s="5"/>
      <c r="T79" s="5"/>
    </row>
    <row r="81" spans="17:20" ht="12.75" x14ac:dyDescent="0.2">
      <c r="Q81" s="5"/>
      <c r="R81" s="5"/>
      <c r="S81" s="5"/>
      <c r="T8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7"/>
  <sheetViews>
    <sheetView showGridLines="0" topLeftCell="Q612" zoomScale="90" zoomScaleNormal="90" workbookViewId="0">
      <selection activeCell="A54" sqref="A54:XFD54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92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617</v>
      </c>
      <c r="F9" s="11">
        <v>38</v>
      </c>
      <c r="G9" s="11">
        <v>37</v>
      </c>
      <c r="H9" s="11">
        <v>14</v>
      </c>
      <c r="I9" s="11">
        <v>81</v>
      </c>
      <c r="J9" s="11">
        <v>20</v>
      </c>
      <c r="K9" s="11">
        <v>39</v>
      </c>
      <c r="L9" s="11">
        <v>6</v>
      </c>
      <c r="M9" s="3">
        <f t="shared" ref="M9:M52" si="0">IF(E9+K9=0," ",E9/(E9+K9))</f>
        <v>0.94054878048780488</v>
      </c>
      <c r="N9" s="3">
        <f t="shared" ref="N9:N51" si="1">IF(E9+K9=0," ",K9/(E9+K9))</f>
        <v>5.9451219512195119E-2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108</v>
      </c>
      <c r="F10" s="11">
        <v>100</v>
      </c>
      <c r="G10" s="11">
        <v>9</v>
      </c>
      <c r="H10" s="11">
        <v>14</v>
      </c>
      <c r="I10" s="11">
        <v>17</v>
      </c>
      <c r="J10" s="11">
        <v>93</v>
      </c>
      <c r="K10" s="11">
        <v>2</v>
      </c>
      <c r="L10" s="11">
        <v>1.5</v>
      </c>
      <c r="M10" s="3">
        <f t="shared" si="0"/>
        <v>0.98181818181818181</v>
      </c>
      <c r="N10" s="3">
        <f t="shared" si="1"/>
        <v>1.8181818181818181E-2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138</v>
      </c>
      <c r="F11" s="11">
        <v>67</v>
      </c>
      <c r="G11" s="11">
        <v>11</v>
      </c>
      <c r="H11" s="11">
        <v>36</v>
      </c>
      <c r="I11" s="11">
        <v>22</v>
      </c>
      <c r="J11" s="11">
        <v>36</v>
      </c>
      <c r="K11" s="11">
        <v>1</v>
      </c>
      <c r="L11" s="11">
        <v>10</v>
      </c>
      <c r="M11" s="3">
        <f t="shared" si="0"/>
        <v>0.9928057553956835</v>
      </c>
      <c r="N11" s="3">
        <f t="shared" si="1"/>
        <v>7.1942446043165471E-3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500</v>
      </c>
      <c r="F12" s="11">
        <v>44</v>
      </c>
      <c r="G12" s="11">
        <v>21</v>
      </c>
      <c r="H12" s="11">
        <v>13</v>
      </c>
      <c r="I12" s="11">
        <v>48</v>
      </c>
      <c r="J12" s="11">
        <v>14</v>
      </c>
      <c r="K12" s="11">
        <v>8</v>
      </c>
      <c r="L12" s="11">
        <v>5</v>
      </c>
      <c r="M12" s="3">
        <f t="shared" si="0"/>
        <v>0.98425196850393704</v>
      </c>
      <c r="N12" s="3">
        <f t="shared" si="1"/>
        <v>1.5748031496062992E-2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1237</v>
      </c>
      <c r="F13" s="11">
        <v>43</v>
      </c>
      <c r="G13" s="11">
        <v>30</v>
      </c>
      <c r="H13" s="11">
        <v>9</v>
      </c>
      <c r="I13" s="11">
        <v>130</v>
      </c>
      <c r="J13" s="11">
        <v>13</v>
      </c>
      <c r="K13" s="11">
        <v>3</v>
      </c>
      <c r="L13" s="11">
        <v>9.3333333333333304</v>
      </c>
      <c r="M13" s="3">
        <f t="shared" si="0"/>
        <v>0.9975806451612903</v>
      </c>
      <c r="N13" s="3">
        <f t="shared" si="1"/>
        <v>2.4193548387096775E-3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622</v>
      </c>
      <c r="F14" s="11">
        <v>39</v>
      </c>
      <c r="G14" s="11">
        <v>21</v>
      </c>
      <c r="H14" s="11">
        <v>14</v>
      </c>
      <c r="I14" s="11">
        <v>55</v>
      </c>
      <c r="J14" s="11">
        <v>22</v>
      </c>
      <c r="K14" s="11">
        <v>40</v>
      </c>
      <c r="L14" s="11">
        <v>2.625</v>
      </c>
      <c r="M14" s="3">
        <f t="shared" si="0"/>
        <v>0.93957703927492442</v>
      </c>
      <c r="N14" s="3">
        <f t="shared" si="1"/>
        <v>6.0422960725075532E-2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145</v>
      </c>
      <c r="F15" s="11">
        <v>26</v>
      </c>
      <c r="G15" s="11">
        <v>7</v>
      </c>
      <c r="H15" s="11">
        <v>21</v>
      </c>
      <c r="I15" s="11">
        <v>16</v>
      </c>
      <c r="J15" s="11">
        <v>24</v>
      </c>
      <c r="K15" s="11">
        <v>12</v>
      </c>
      <c r="L15" s="11">
        <v>0</v>
      </c>
      <c r="M15" s="3">
        <f t="shared" si="0"/>
        <v>0.92356687898089174</v>
      </c>
      <c r="N15" s="3">
        <f t="shared" si="1"/>
        <v>7.6433121019108277E-2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911</v>
      </c>
      <c r="F16" s="11">
        <v>30</v>
      </c>
      <c r="G16" s="11">
        <v>38</v>
      </c>
      <c r="H16" s="11">
        <v>9</v>
      </c>
      <c r="I16" s="11">
        <v>87</v>
      </c>
      <c r="J16" s="11">
        <v>16</v>
      </c>
      <c r="K16" s="11">
        <v>13</v>
      </c>
      <c r="L16" s="11">
        <v>0.76923076923076905</v>
      </c>
      <c r="M16" s="3">
        <f t="shared" si="0"/>
        <v>0.98593073593073588</v>
      </c>
      <c r="N16" s="3">
        <f t="shared" si="1"/>
        <v>1.406926406926407E-2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228</v>
      </c>
      <c r="F17" s="11">
        <v>58</v>
      </c>
      <c r="G17" s="11">
        <v>23</v>
      </c>
      <c r="H17" s="11">
        <v>41</v>
      </c>
      <c r="I17" s="11">
        <v>41</v>
      </c>
      <c r="J17" s="11">
        <v>48</v>
      </c>
      <c r="K17" s="11">
        <v>25</v>
      </c>
      <c r="L17" s="11">
        <v>3.68</v>
      </c>
      <c r="M17" s="3">
        <f t="shared" si="0"/>
        <v>0.90118577075098816</v>
      </c>
      <c r="N17" s="3">
        <f t="shared" si="1"/>
        <v>9.8814229249011856E-2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478</v>
      </c>
      <c r="F18" s="11">
        <v>42</v>
      </c>
      <c r="G18" s="11">
        <v>39</v>
      </c>
      <c r="H18" s="11">
        <v>14</v>
      </c>
      <c r="I18" s="11">
        <v>38</v>
      </c>
      <c r="J18" s="11">
        <v>14</v>
      </c>
      <c r="K18" s="11"/>
      <c r="L18" s="11"/>
      <c r="M18" s="3">
        <f t="shared" si="0"/>
        <v>1</v>
      </c>
      <c r="N18" s="3">
        <f t="shared" si="1"/>
        <v>0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837</v>
      </c>
      <c r="F19" s="11">
        <v>18</v>
      </c>
      <c r="G19" s="11">
        <v>56</v>
      </c>
      <c r="H19" s="11">
        <v>13</v>
      </c>
      <c r="I19" s="11">
        <v>132</v>
      </c>
      <c r="J19" s="11">
        <v>8</v>
      </c>
      <c r="K19" s="11">
        <v>2</v>
      </c>
      <c r="L19" s="11">
        <v>6.5</v>
      </c>
      <c r="M19" s="3">
        <f t="shared" si="0"/>
        <v>0.99761620977353993</v>
      </c>
      <c r="N19" s="3">
        <f t="shared" si="1"/>
        <v>2.3837902264600714E-3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65</v>
      </c>
      <c r="F20" s="11">
        <v>40</v>
      </c>
      <c r="G20" s="11">
        <v>10</v>
      </c>
      <c r="H20" s="11">
        <v>19</v>
      </c>
      <c r="I20" s="11">
        <v>9</v>
      </c>
      <c r="J20" s="11">
        <v>18</v>
      </c>
      <c r="K20" s="12">
        <v>6</v>
      </c>
      <c r="L20" s="11">
        <v>1.6666666666666701</v>
      </c>
      <c r="M20" s="3">
        <f t="shared" si="0"/>
        <v>0.91549295774647887</v>
      </c>
      <c r="N20" s="3">
        <f t="shared" si="1"/>
        <v>8.4507042253521125E-2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15</v>
      </c>
      <c r="F21" s="11">
        <v>18</v>
      </c>
      <c r="G21" s="11">
        <v>2</v>
      </c>
      <c r="H21" s="11">
        <v>5</v>
      </c>
      <c r="I21" s="11">
        <v>1</v>
      </c>
      <c r="J21" s="11">
        <v>7</v>
      </c>
      <c r="K21" s="11"/>
      <c r="L21" s="11"/>
      <c r="M21" s="3">
        <f t="shared" si="0"/>
        <v>1</v>
      </c>
      <c r="N21" s="3">
        <f t="shared" si="1"/>
        <v>0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253</v>
      </c>
      <c r="F22" s="11">
        <v>66</v>
      </c>
      <c r="G22" s="11">
        <v>25</v>
      </c>
      <c r="H22" s="11">
        <v>57</v>
      </c>
      <c r="I22" s="11">
        <v>41</v>
      </c>
      <c r="J22" s="11">
        <v>49</v>
      </c>
      <c r="K22" s="11">
        <v>17</v>
      </c>
      <c r="L22" s="11">
        <v>6.5882352941176503</v>
      </c>
      <c r="M22" s="3">
        <f t="shared" si="0"/>
        <v>0.937037037037037</v>
      </c>
      <c r="N22" s="3">
        <f t="shared" si="1"/>
        <v>6.2962962962962957E-2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817</v>
      </c>
      <c r="F23" s="11">
        <v>108</v>
      </c>
      <c r="G23" s="11">
        <v>13</v>
      </c>
      <c r="H23" s="11">
        <v>13</v>
      </c>
      <c r="I23" s="11">
        <v>55</v>
      </c>
      <c r="J23" s="11">
        <v>18</v>
      </c>
      <c r="K23" s="12">
        <v>2</v>
      </c>
      <c r="L23" s="11">
        <v>36.5</v>
      </c>
      <c r="M23" s="3">
        <f t="shared" si="0"/>
        <v>0.99755799755799757</v>
      </c>
      <c r="N23" s="3">
        <f t="shared" si="1"/>
        <v>2.442002442002442E-3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363</v>
      </c>
      <c r="F24" s="11">
        <v>35</v>
      </c>
      <c r="G24" s="11">
        <v>11</v>
      </c>
      <c r="H24" s="11">
        <v>4</v>
      </c>
      <c r="I24" s="11">
        <v>29</v>
      </c>
      <c r="J24" s="11">
        <v>22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114</v>
      </c>
      <c r="F25" s="11">
        <v>31</v>
      </c>
      <c r="G25" s="11">
        <v>3</v>
      </c>
      <c r="H25" s="11">
        <v>5</v>
      </c>
      <c r="I25" s="11">
        <v>9</v>
      </c>
      <c r="J25" s="11">
        <v>31</v>
      </c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119</v>
      </c>
      <c r="F26" s="11">
        <v>35</v>
      </c>
      <c r="G26" s="11">
        <v>2</v>
      </c>
      <c r="H26" s="11">
        <v>5</v>
      </c>
      <c r="I26" s="11">
        <v>10</v>
      </c>
      <c r="J26" s="11">
        <v>32</v>
      </c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179</v>
      </c>
      <c r="F27" s="11">
        <v>32</v>
      </c>
      <c r="G27" s="11">
        <v>8</v>
      </c>
      <c r="H27" s="11">
        <v>4</v>
      </c>
      <c r="I27" s="11">
        <v>12</v>
      </c>
      <c r="J27" s="11">
        <v>21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214</v>
      </c>
      <c r="F28" s="11">
        <v>23</v>
      </c>
      <c r="G28" s="11">
        <v>14</v>
      </c>
      <c r="H28" s="11">
        <v>6</v>
      </c>
      <c r="I28" s="11">
        <v>18</v>
      </c>
      <c r="J28" s="11">
        <v>22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47</v>
      </c>
      <c r="F29" s="11">
        <v>17</v>
      </c>
      <c r="G29" s="11">
        <v>7</v>
      </c>
      <c r="H29" s="11">
        <v>6</v>
      </c>
      <c r="I29" s="11">
        <v>8</v>
      </c>
      <c r="J29" s="11">
        <v>22</v>
      </c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8</v>
      </c>
      <c r="F30" s="11">
        <v>7</v>
      </c>
      <c r="G30" s="11">
        <v>1</v>
      </c>
      <c r="H30" s="11">
        <v>2</v>
      </c>
      <c r="I30" s="11">
        <v>0</v>
      </c>
      <c r="J30" s="11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235</v>
      </c>
      <c r="F31" s="11">
        <v>97</v>
      </c>
      <c r="G31" s="11">
        <v>10</v>
      </c>
      <c r="H31" s="11">
        <v>71</v>
      </c>
      <c r="I31" s="11">
        <v>18</v>
      </c>
      <c r="J31" s="11">
        <v>117</v>
      </c>
      <c r="K31" s="12">
        <v>1</v>
      </c>
      <c r="L31" s="11">
        <v>0</v>
      </c>
      <c r="M31" s="3">
        <f t="shared" si="0"/>
        <v>0.99576271186440679</v>
      </c>
      <c r="N31" s="3">
        <f t="shared" si="1"/>
        <v>4.2372881355932203E-3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30</v>
      </c>
      <c r="F32" s="11">
        <v>82</v>
      </c>
      <c r="G32" s="11">
        <v>3</v>
      </c>
      <c r="H32" s="11">
        <v>129</v>
      </c>
      <c r="I32" s="11">
        <v>1</v>
      </c>
      <c r="J32" s="11">
        <v>23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246</v>
      </c>
      <c r="F33" s="11">
        <v>24</v>
      </c>
      <c r="G33" s="11">
        <v>34</v>
      </c>
      <c r="H33" s="11">
        <v>20</v>
      </c>
      <c r="I33" s="11">
        <v>39</v>
      </c>
      <c r="J33" s="11">
        <v>18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389</v>
      </c>
      <c r="F34" s="11">
        <v>59</v>
      </c>
      <c r="G34" s="11">
        <v>25</v>
      </c>
      <c r="H34" s="11">
        <v>20</v>
      </c>
      <c r="I34" s="11">
        <v>52</v>
      </c>
      <c r="J34" s="11">
        <v>46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484</v>
      </c>
      <c r="F35" s="11">
        <v>33</v>
      </c>
      <c r="G35" s="11">
        <v>16</v>
      </c>
      <c r="H35" s="11">
        <v>9</v>
      </c>
      <c r="I35" s="11">
        <v>77</v>
      </c>
      <c r="J35" s="11">
        <v>23</v>
      </c>
      <c r="K35" s="11">
        <v>1</v>
      </c>
      <c r="L35" s="11">
        <v>6</v>
      </c>
      <c r="M35" s="3">
        <f t="shared" si="0"/>
        <v>0.99793814432989691</v>
      </c>
      <c r="N35" s="3">
        <f t="shared" si="1"/>
        <v>2.0618556701030928E-3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128</v>
      </c>
      <c r="F36" s="11">
        <v>72</v>
      </c>
      <c r="G36" s="11">
        <v>15</v>
      </c>
      <c r="H36" s="11">
        <v>52</v>
      </c>
      <c r="I36" s="11">
        <v>13</v>
      </c>
      <c r="J36" s="11">
        <v>65</v>
      </c>
      <c r="K36" s="11">
        <v>9</v>
      </c>
      <c r="L36" s="11">
        <v>4.2222222222222197</v>
      </c>
      <c r="M36" s="3">
        <f t="shared" si="0"/>
        <v>0.93430656934306566</v>
      </c>
      <c r="N36" s="3">
        <f t="shared" si="1"/>
        <v>6.569343065693431E-2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569</v>
      </c>
      <c r="F37" s="11">
        <v>24</v>
      </c>
      <c r="G37" s="11">
        <v>15</v>
      </c>
      <c r="H37" s="11">
        <v>34</v>
      </c>
      <c r="I37" s="11">
        <v>110</v>
      </c>
      <c r="J37" s="11">
        <v>21</v>
      </c>
      <c r="K37" s="11">
        <v>2</v>
      </c>
      <c r="L37" s="11">
        <v>8</v>
      </c>
      <c r="M37" s="3">
        <f t="shared" si="0"/>
        <v>0.99649737302977237</v>
      </c>
      <c r="N37" s="3">
        <f t="shared" si="1"/>
        <v>3.5026269702276708E-3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550</v>
      </c>
      <c r="F38" s="11">
        <v>28</v>
      </c>
      <c r="G38" s="11">
        <v>28</v>
      </c>
      <c r="H38" s="11">
        <v>11</v>
      </c>
      <c r="I38" s="11">
        <v>95</v>
      </c>
      <c r="J38" s="11">
        <v>39</v>
      </c>
      <c r="K38" s="11">
        <v>2</v>
      </c>
      <c r="L38" s="11">
        <v>8</v>
      </c>
      <c r="M38" s="3">
        <f t="shared" si="0"/>
        <v>0.99637681159420288</v>
      </c>
      <c r="N38" s="3">
        <f t="shared" si="1"/>
        <v>3.6231884057971015E-3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1310</v>
      </c>
      <c r="F39" s="11">
        <v>29</v>
      </c>
      <c r="G39" s="11">
        <v>82</v>
      </c>
      <c r="H39" s="11">
        <v>10</v>
      </c>
      <c r="I39" s="11">
        <v>209</v>
      </c>
      <c r="J39" s="11">
        <v>20</v>
      </c>
      <c r="K39" s="11">
        <v>3</v>
      </c>
      <c r="L39" s="11">
        <v>2.6666666666666701</v>
      </c>
      <c r="M39" s="3">
        <f t="shared" si="0"/>
        <v>0.9977151561309977</v>
      </c>
      <c r="N39" s="3">
        <f t="shared" si="1"/>
        <v>2.284843869002285E-3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814</v>
      </c>
      <c r="F40" s="11">
        <v>114</v>
      </c>
      <c r="G40" s="11">
        <v>12</v>
      </c>
      <c r="H40" s="11">
        <v>14</v>
      </c>
      <c r="I40" s="11">
        <v>54</v>
      </c>
      <c r="J40" s="11">
        <v>18</v>
      </c>
      <c r="K40" s="12">
        <v>3</v>
      </c>
      <c r="L40" s="11">
        <v>31.3333333333333</v>
      </c>
      <c r="M40" s="3">
        <f t="shared" si="0"/>
        <v>0.99632802937576503</v>
      </c>
      <c r="N40" s="3">
        <f t="shared" si="1"/>
        <v>3.6719706242350062E-3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115</v>
      </c>
      <c r="F41" s="11">
        <v>35</v>
      </c>
      <c r="G41" s="11">
        <v>3</v>
      </c>
      <c r="H41" s="11">
        <v>26</v>
      </c>
      <c r="I41" s="11">
        <v>11</v>
      </c>
      <c r="J41" s="11">
        <v>38</v>
      </c>
      <c r="K41" s="11">
        <v>16</v>
      </c>
      <c r="L41" s="11">
        <v>4.625</v>
      </c>
      <c r="M41" s="3">
        <f t="shared" si="0"/>
        <v>0.87786259541984735</v>
      </c>
      <c r="N41" s="3">
        <f t="shared" si="1"/>
        <v>0.12213740458015267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100</v>
      </c>
      <c r="F42" s="11">
        <v>187</v>
      </c>
      <c r="G42" s="11">
        <v>7</v>
      </c>
      <c r="H42" s="11">
        <v>104</v>
      </c>
      <c r="I42" s="11">
        <v>14</v>
      </c>
      <c r="J42" s="11">
        <v>189</v>
      </c>
      <c r="K42" s="12">
        <v>6</v>
      </c>
      <c r="L42" s="11">
        <v>8.5</v>
      </c>
      <c r="M42" s="3">
        <f t="shared" si="0"/>
        <v>0.94339622641509435</v>
      </c>
      <c r="N42" s="3">
        <f t="shared" si="1"/>
        <v>5.6603773584905662E-2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4</v>
      </c>
      <c r="F43" s="11">
        <v>36</v>
      </c>
      <c r="G43" s="11">
        <v>0</v>
      </c>
      <c r="H43" s="11"/>
      <c r="I43" s="12">
        <v>2</v>
      </c>
      <c r="J43" s="11">
        <v>24</v>
      </c>
      <c r="K43" s="12"/>
      <c r="L43" s="11"/>
      <c r="M43" s="3">
        <f t="shared" si="0"/>
        <v>1</v>
      </c>
      <c r="N43" s="3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176</v>
      </c>
      <c r="F44" s="11">
        <v>83</v>
      </c>
      <c r="G44" s="11">
        <v>24</v>
      </c>
      <c r="H44" s="11">
        <v>60</v>
      </c>
      <c r="I44" s="11">
        <v>35</v>
      </c>
      <c r="J44" s="11">
        <v>81</v>
      </c>
      <c r="K44" s="12">
        <v>2</v>
      </c>
      <c r="L44" s="11">
        <v>3</v>
      </c>
      <c r="M44" s="3">
        <f t="shared" si="0"/>
        <v>0.9887640449438202</v>
      </c>
      <c r="N44" s="3">
        <f t="shared" si="1"/>
        <v>1.1235955056179775E-2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1220</v>
      </c>
      <c r="F45" s="11">
        <v>32</v>
      </c>
      <c r="G45" s="11">
        <v>71</v>
      </c>
      <c r="H45" s="11">
        <v>10</v>
      </c>
      <c r="I45" s="11">
        <v>167</v>
      </c>
      <c r="J45" s="11">
        <v>20</v>
      </c>
      <c r="K45" s="11">
        <v>40</v>
      </c>
      <c r="L45" s="11">
        <v>5.9</v>
      </c>
      <c r="M45" s="3">
        <f t="shared" si="0"/>
        <v>0.96825396825396826</v>
      </c>
      <c r="N45" s="3">
        <f t="shared" si="1"/>
        <v>3.1746031746031744E-2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117</v>
      </c>
      <c r="F46" s="11">
        <v>55</v>
      </c>
      <c r="G46" s="11">
        <v>7</v>
      </c>
      <c r="H46" s="11">
        <v>43</v>
      </c>
      <c r="I46" s="11">
        <v>21</v>
      </c>
      <c r="J46" s="11">
        <v>37</v>
      </c>
      <c r="K46" s="12"/>
      <c r="L46" s="11"/>
      <c r="M46" s="3">
        <f t="shared" si="0"/>
        <v>1</v>
      </c>
      <c r="N46" s="3">
        <f t="shared" si="1"/>
        <v>0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39</v>
      </c>
      <c r="F47" s="11">
        <v>48</v>
      </c>
      <c r="G47" s="11">
        <v>0</v>
      </c>
      <c r="H47" s="11"/>
      <c r="I47" s="11">
        <v>4</v>
      </c>
      <c r="J47" s="11">
        <v>43</v>
      </c>
      <c r="K47" s="12">
        <v>1</v>
      </c>
      <c r="L47" s="11">
        <v>3</v>
      </c>
      <c r="M47" s="3">
        <f t="shared" si="0"/>
        <v>0.97499999999999998</v>
      </c>
      <c r="N47" s="3">
        <f t="shared" si="1"/>
        <v>2.5000000000000001E-2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432</v>
      </c>
      <c r="F48" s="11">
        <v>32</v>
      </c>
      <c r="G48" s="11">
        <v>10</v>
      </c>
      <c r="H48" s="11">
        <v>15</v>
      </c>
      <c r="I48" s="11">
        <v>87</v>
      </c>
      <c r="J48" s="11">
        <v>30</v>
      </c>
      <c r="K48" s="12">
        <v>1</v>
      </c>
      <c r="L48" s="11">
        <v>0</v>
      </c>
      <c r="M48" s="3">
        <f t="shared" si="0"/>
        <v>0.99769053117782913</v>
      </c>
      <c r="N48" s="3">
        <f t="shared" si="1"/>
        <v>2.3094688221709007E-3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554</v>
      </c>
      <c r="F49" s="11">
        <v>56</v>
      </c>
      <c r="G49" s="11">
        <v>22</v>
      </c>
      <c r="H49" s="11">
        <v>67</v>
      </c>
      <c r="I49" s="11">
        <v>39</v>
      </c>
      <c r="J49" s="11">
        <v>55</v>
      </c>
      <c r="K49" s="12">
        <v>20</v>
      </c>
      <c r="L49" s="11">
        <v>6.6</v>
      </c>
      <c r="M49" s="3">
        <f t="shared" si="0"/>
        <v>0.96515679442508706</v>
      </c>
      <c r="N49" s="3">
        <f t="shared" si="1"/>
        <v>3.484320557491289E-2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116</v>
      </c>
      <c r="F50" s="11">
        <v>43</v>
      </c>
      <c r="G50" s="11">
        <v>4</v>
      </c>
      <c r="H50" s="11">
        <v>12</v>
      </c>
      <c r="I50" s="11">
        <v>12</v>
      </c>
      <c r="J50" s="11">
        <v>20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616</v>
      </c>
      <c r="F51" s="11">
        <v>28</v>
      </c>
      <c r="G51" s="11">
        <v>16</v>
      </c>
      <c r="H51" s="11">
        <v>28</v>
      </c>
      <c r="I51" s="11">
        <v>94</v>
      </c>
      <c r="J51" s="11">
        <v>29</v>
      </c>
      <c r="K51" s="12"/>
      <c r="L51" s="11"/>
      <c r="M51" s="3">
        <f t="shared" si="0"/>
        <v>1</v>
      </c>
      <c r="N51" s="3">
        <f t="shared" si="1"/>
        <v>0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16259</v>
      </c>
      <c r="F52" s="26">
        <v>46</v>
      </c>
      <c r="G52" s="26">
        <v>792</v>
      </c>
      <c r="H52" s="28">
        <v>21</v>
      </c>
      <c r="I52" s="26">
        <v>2013</v>
      </c>
      <c r="J52" s="29">
        <v>27</v>
      </c>
      <c r="K52" s="26">
        <v>277</v>
      </c>
      <c r="L52" s="26">
        <v>5</v>
      </c>
      <c r="M52" s="27">
        <f t="shared" si="0"/>
        <v>0.98324866956942425</v>
      </c>
      <c r="N52" s="27">
        <f>IF(E52+K52=0," ",K52/(E52+K52))</f>
        <v>1.6751330430575712E-2</v>
      </c>
      <c r="O52" s="16"/>
      <c r="P52" s="17"/>
      <c r="Q52" s="17"/>
      <c r="R52" s="17"/>
      <c r="S52" s="17"/>
      <c r="T52" s="17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</row>
    <row r="55" spans="2:20" ht="12.75" x14ac:dyDescent="0.2">
      <c r="B55" s="10" t="s">
        <v>94</v>
      </c>
      <c r="C55" s="10"/>
      <c r="D55" s="10"/>
      <c r="E55" s="10"/>
    </row>
    <row r="57" spans="2:20" ht="12.75" x14ac:dyDescent="0.2">
      <c r="P57" s="5"/>
      <c r="Q57" s="5"/>
      <c r="R57" s="5"/>
      <c r="S57" s="5"/>
      <c r="T57" s="5"/>
    </row>
  </sheetData>
  <mergeCells count="56"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6"/>
  <sheetViews>
    <sheetView showGridLines="0" topLeftCell="A27" zoomScale="90" zoomScaleNormal="90" workbookViewId="0">
      <selection activeCell="L56" sqref="L56"/>
    </sheetView>
  </sheetViews>
  <sheetFormatPr defaultColWidth="8.85546875" defaultRowHeight="11.25" x14ac:dyDescent="0.2"/>
  <cols>
    <col min="1" max="1" width="8.85546875" style="36"/>
    <col min="2" max="2" width="35.5703125" style="36" bestFit="1" customWidth="1"/>
    <col min="3" max="4" width="8.85546875" style="36"/>
    <col min="5" max="5" width="10" style="36" customWidth="1"/>
    <col min="6" max="6" width="17.5703125" style="36" bestFit="1" customWidth="1"/>
    <col min="7" max="7" width="10.28515625" style="36" customWidth="1"/>
    <col min="8" max="8" width="17.5703125" style="36" bestFit="1" customWidth="1"/>
    <col min="9" max="9" width="10" style="36" customWidth="1"/>
    <col min="10" max="10" width="17.5703125" style="36" bestFit="1" customWidth="1"/>
    <col min="11" max="11" width="10.28515625" style="36" customWidth="1"/>
    <col min="12" max="12" width="17.5703125" style="36" bestFit="1" customWidth="1"/>
    <col min="13" max="14" width="13" style="36" customWidth="1"/>
    <col min="15" max="15" width="3.42578125" style="36" customWidth="1"/>
    <col min="16" max="16384" width="8.85546875" style="36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78" t="s">
        <v>92</v>
      </c>
      <c r="F4" s="79"/>
      <c r="G4" s="79"/>
      <c r="H4" s="79"/>
      <c r="I4" s="79"/>
      <c r="J4" s="79"/>
      <c r="K4" s="79"/>
      <c r="L4" s="80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611</v>
      </c>
      <c r="F9" s="11">
        <v>37.211129296235697</v>
      </c>
      <c r="G9" s="11">
        <v>37</v>
      </c>
      <c r="H9" s="11">
        <v>14</v>
      </c>
      <c r="I9" s="11">
        <v>80</v>
      </c>
      <c r="J9" s="11">
        <v>19.5</v>
      </c>
      <c r="K9" s="11">
        <v>39</v>
      </c>
      <c r="L9" s="11">
        <v>6</v>
      </c>
      <c r="M9" s="3">
        <f t="shared" ref="M9:M52" si="0">IF(E9+K9=0," ",E9/(E9+K9))</f>
        <v>0.94</v>
      </c>
      <c r="N9" s="38">
        <f t="shared" ref="N9:N51" si="1">IF(E9+K9=0," ",K9/(E9+K9))</f>
        <v>0.06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95</v>
      </c>
      <c r="F10" s="11">
        <v>78.789473684210506</v>
      </c>
      <c r="G10" s="11">
        <v>9</v>
      </c>
      <c r="H10" s="11">
        <v>14.1111111111111</v>
      </c>
      <c r="I10" s="11">
        <v>17</v>
      </c>
      <c r="J10" s="11">
        <v>93</v>
      </c>
      <c r="K10" s="11">
        <v>2</v>
      </c>
      <c r="L10" s="11">
        <v>1.5</v>
      </c>
      <c r="M10" s="3">
        <f t="shared" si="0"/>
        <v>0.97938144329896903</v>
      </c>
      <c r="N10" s="38">
        <f t="shared" si="1"/>
        <v>2.0618556701030927E-2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134</v>
      </c>
      <c r="F11" s="11">
        <v>60.985074626865703</v>
      </c>
      <c r="G11" s="11">
        <v>11</v>
      </c>
      <c r="H11" s="11">
        <v>35.909090909090899</v>
      </c>
      <c r="I11" s="11">
        <v>22</v>
      </c>
      <c r="J11" s="11">
        <v>35.5</v>
      </c>
      <c r="K11" s="11">
        <v>1</v>
      </c>
      <c r="L11" s="11">
        <v>10</v>
      </c>
      <c r="M11" s="3">
        <f t="shared" si="0"/>
        <v>0.99259259259259258</v>
      </c>
      <c r="N11" s="38">
        <f t="shared" si="1"/>
        <v>7.4074074074074077E-3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465</v>
      </c>
      <c r="F12" s="11">
        <v>36.8193548387097</v>
      </c>
      <c r="G12" s="11">
        <v>21</v>
      </c>
      <c r="H12" s="11">
        <v>13.476190476190499</v>
      </c>
      <c r="I12" s="11">
        <v>48</v>
      </c>
      <c r="J12" s="11">
        <v>13.9166666666667</v>
      </c>
      <c r="K12" s="11">
        <v>8</v>
      </c>
      <c r="L12" s="11">
        <v>5</v>
      </c>
      <c r="M12" s="3">
        <f t="shared" si="0"/>
        <v>0.9830866807610994</v>
      </c>
      <c r="N12" s="38">
        <f t="shared" si="1"/>
        <v>1.6913319238900635E-2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1160</v>
      </c>
      <c r="F13" s="11">
        <v>37.773275862068999</v>
      </c>
      <c r="G13" s="11">
        <v>30</v>
      </c>
      <c r="H13" s="11">
        <v>8.5333333333333297</v>
      </c>
      <c r="I13" s="11">
        <v>130</v>
      </c>
      <c r="J13" s="11">
        <v>12.8692307692308</v>
      </c>
      <c r="K13" s="11">
        <v>3</v>
      </c>
      <c r="L13" s="11">
        <v>9.3333333333333304</v>
      </c>
      <c r="M13" s="3">
        <f t="shared" si="0"/>
        <v>0.99742046431642306</v>
      </c>
      <c r="N13" s="38">
        <f t="shared" si="1"/>
        <v>2.5795356835769563E-3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620</v>
      </c>
      <c r="F14" s="11">
        <v>38.598387096774204</v>
      </c>
      <c r="G14" s="11">
        <v>21</v>
      </c>
      <c r="H14" s="11">
        <v>13.8095238095238</v>
      </c>
      <c r="I14" s="11">
        <v>55</v>
      </c>
      <c r="J14" s="11">
        <v>21.5818181818182</v>
      </c>
      <c r="K14" s="11">
        <v>40</v>
      </c>
      <c r="L14" s="11">
        <v>2.625</v>
      </c>
      <c r="M14" s="3">
        <f t="shared" si="0"/>
        <v>0.93939393939393945</v>
      </c>
      <c r="N14" s="38">
        <f t="shared" si="1"/>
        <v>6.0606060606060608E-2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142</v>
      </c>
      <c r="F15" s="11">
        <v>25.746478873239401</v>
      </c>
      <c r="G15" s="11">
        <v>7</v>
      </c>
      <c r="H15" s="11">
        <v>20.571428571428601</v>
      </c>
      <c r="I15" s="11">
        <v>16</v>
      </c>
      <c r="J15" s="11">
        <v>23.875</v>
      </c>
      <c r="K15" s="11">
        <v>12</v>
      </c>
      <c r="L15" s="11">
        <v>0</v>
      </c>
      <c r="M15" s="3">
        <f t="shared" si="0"/>
        <v>0.92207792207792205</v>
      </c>
      <c r="N15" s="38">
        <f t="shared" si="1"/>
        <v>7.792207792207792E-2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910</v>
      </c>
      <c r="F16" s="11">
        <v>30.2956043956044</v>
      </c>
      <c r="G16" s="11">
        <v>38</v>
      </c>
      <c r="H16" s="11">
        <v>9.2631578947368407</v>
      </c>
      <c r="I16" s="11">
        <v>87</v>
      </c>
      <c r="J16" s="11">
        <v>16.494252873563202</v>
      </c>
      <c r="K16" s="11">
        <v>13</v>
      </c>
      <c r="L16" s="11">
        <v>0.76923076923076905</v>
      </c>
      <c r="M16" s="3">
        <f t="shared" si="0"/>
        <v>0.9859154929577465</v>
      </c>
      <c r="N16" s="38">
        <f t="shared" si="1"/>
        <v>1.4084507042253521E-2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221</v>
      </c>
      <c r="F17" s="11">
        <v>54.714932126696802</v>
      </c>
      <c r="G17" s="11">
        <v>23</v>
      </c>
      <c r="H17" s="11">
        <v>41.478260869565197</v>
      </c>
      <c r="I17" s="11">
        <v>41</v>
      </c>
      <c r="J17" s="11">
        <v>48.414634146341498</v>
      </c>
      <c r="K17" s="11">
        <v>25</v>
      </c>
      <c r="L17" s="11">
        <v>3.68</v>
      </c>
      <c r="M17" s="3">
        <f t="shared" si="0"/>
        <v>0.89837398373983735</v>
      </c>
      <c r="N17" s="38">
        <f t="shared" si="1"/>
        <v>0.1016260162601626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442</v>
      </c>
      <c r="F18" s="11">
        <v>37.090497737556603</v>
      </c>
      <c r="G18" s="11">
        <v>39</v>
      </c>
      <c r="H18" s="11">
        <v>13.538461538461499</v>
      </c>
      <c r="I18" s="11">
        <v>37</v>
      </c>
      <c r="J18" s="11">
        <v>9.7837837837837807</v>
      </c>
      <c r="K18" s="11"/>
      <c r="L18" s="11"/>
      <c r="M18" s="3">
        <f t="shared" si="0"/>
        <v>1</v>
      </c>
      <c r="N18" s="38">
        <f t="shared" si="1"/>
        <v>0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834</v>
      </c>
      <c r="F19" s="11">
        <v>18.292565947242199</v>
      </c>
      <c r="G19" s="11">
        <v>56</v>
      </c>
      <c r="H19" s="11">
        <v>12.9285714285714</v>
      </c>
      <c r="I19" s="11">
        <v>132</v>
      </c>
      <c r="J19" s="11">
        <v>7.9166666666666696</v>
      </c>
      <c r="K19" s="11">
        <v>2</v>
      </c>
      <c r="L19" s="11">
        <v>6.5</v>
      </c>
      <c r="M19" s="3">
        <f t="shared" si="0"/>
        <v>0.99760765550239239</v>
      </c>
      <c r="N19" s="38">
        <f t="shared" si="1"/>
        <v>2.3923444976076554E-3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64</v>
      </c>
      <c r="F20" s="11">
        <v>38.09375</v>
      </c>
      <c r="G20" s="11">
        <v>10</v>
      </c>
      <c r="H20" s="11">
        <v>18.7</v>
      </c>
      <c r="I20" s="11">
        <v>9</v>
      </c>
      <c r="J20" s="11">
        <v>17.8888888888889</v>
      </c>
      <c r="K20" s="12">
        <v>6</v>
      </c>
      <c r="L20" s="11">
        <v>1.6666666666666701</v>
      </c>
      <c r="M20" s="3">
        <f t="shared" si="0"/>
        <v>0.91428571428571426</v>
      </c>
      <c r="N20" s="38">
        <f t="shared" si="1"/>
        <v>8.5714285714285715E-2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15</v>
      </c>
      <c r="F21" s="11">
        <v>17.866666666666699</v>
      </c>
      <c r="G21" s="11">
        <v>2</v>
      </c>
      <c r="H21" s="11">
        <v>4.5</v>
      </c>
      <c r="I21" s="11">
        <v>1</v>
      </c>
      <c r="J21" s="11">
        <v>7</v>
      </c>
      <c r="K21" s="11"/>
      <c r="L21" s="11"/>
      <c r="M21" s="3">
        <f t="shared" si="0"/>
        <v>1</v>
      </c>
      <c r="N21" s="38">
        <f t="shared" si="1"/>
        <v>0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221</v>
      </c>
      <c r="F22" s="11">
        <v>69.072398190045206</v>
      </c>
      <c r="G22" s="11">
        <v>23</v>
      </c>
      <c r="H22" s="11">
        <v>60.2173913043478</v>
      </c>
      <c r="I22" s="11">
        <v>39</v>
      </c>
      <c r="J22" s="11">
        <v>47.179487179487197</v>
      </c>
      <c r="K22" s="11">
        <v>17</v>
      </c>
      <c r="L22" s="11">
        <v>6.5882352941176503</v>
      </c>
      <c r="M22" s="3">
        <f t="shared" si="0"/>
        <v>0.9285714285714286</v>
      </c>
      <c r="N22" s="38">
        <f t="shared" si="1"/>
        <v>7.1428571428571425E-2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817</v>
      </c>
      <c r="F23" s="11">
        <v>107.582619339045</v>
      </c>
      <c r="G23" s="11">
        <v>13</v>
      </c>
      <c r="H23" s="11">
        <v>13.2307692307692</v>
      </c>
      <c r="I23" s="11">
        <v>55</v>
      </c>
      <c r="J23" s="11">
        <v>18.3272727272727</v>
      </c>
      <c r="K23" s="12">
        <v>2</v>
      </c>
      <c r="L23" s="11">
        <v>36.5</v>
      </c>
      <c r="M23" s="3">
        <f t="shared" si="0"/>
        <v>0.99755799755799757</v>
      </c>
      <c r="N23" s="38">
        <f t="shared" si="1"/>
        <v>2.442002442002442E-3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349</v>
      </c>
      <c r="F24" s="11">
        <v>34.550143266475601</v>
      </c>
      <c r="G24" s="11">
        <v>11</v>
      </c>
      <c r="H24" s="11">
        <v>4.0909090909090899</v>
      </c>
      <c r="I24" s="11">
        <v>29</v>
      </c>
      <c r="J24" s="11">
        <v>22.1034482758621</v>
      </c>
      <c r="K24" s="12"/>
      <c r="L24" s="11"/>
      <c r="M24" s="3">
        <f t="shared" si="0"/>
        <v>1</v>
      </c>
      <c r="N24" s="38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114</v>
      </c>
      <c r="F25" s="11">
        <v>31.342105263157901</v>
      </c>
      <c r="G25" s="11">
        <v>3</v>
      </c>
      <c r="H25" s="11">
        <v>5</v>
      </c>
      <c r="I25" s="11">
        <v>9</v>
      </c>
      <c r="J25" s="11">
        <v>31.2222222222222</v>
      </c>
      <c r="K25" s="12"/>
      <c r="L25" s="11"/>
      <c r="M25" s="3">
        <f t="shared" si="0"/>
        <v>1</v>
      </c>
      <c r="N25" s="38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119</v>
      </c>
      <c r="F26" s="11">
        <v>34.571428571428598</v>
      </c>
      <c r="G26" s="11">
        <v>2</v>
      </c>
      <c r="H26" s="11">
        <v>4.5</v>
      </c>
      <c r="I26" s="11">
        <v>10</v>
      </c>
      <c r="J26" s="11">
        <v>31.9</v>
      </c>
      <c r="K26" s="12"/>
      <c r="L26" s="11"/>
      <c r="M26" s="3">
        <f t="shared" si="0"/>
        <v>1</v>
      </c>
      <c r="N26" s="38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167</v>
      </c>
      <c r="F27" s="11">
        <v>31.2814371257485</v>
      </c>
      <c r="G27" s="11">
        <v>8</v>
      </c>
      <c r="H27" s="11">
        <v>4</v>
      </c>
      <c r="I27" s="11">
        <v>12</v>
      </c>
      <c r="J27" s="11">
        <v>20.75</v>
      </c>
      <c r="K27" s="12"/>
      <c r="L27" s="11"/>
      <c r="M27" s="3">
        <f t="shared" si="0"/>
        <v>1</v>
      </c>
      <c r="N27" s="38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208</v>
      </c>
      <c r="F28" s="11">
        <v>22.533653846153801</v>
      </c>
      <c r="G28" s="11">
        <v>14</v>
      </c>
      <c r="H28" s="11">
        <v>5.8571428571428603</v>
      </c>
      <c r="I28" s="11">
        <v>18</v>
      </c>
      <c r="J28" s="11">
        <v>22.0555555555556</v>
      </c>
      <c r="K28" s="12"/>
      <c r="L28" s="11"/>
      <c r="M28" s="3">
        <f t="shared" si="0"/>
        <v>1</v>
      </c>
      <c r="N28" s="38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47</v>
      </c>
      <c r="F29" s="11">
        <v>16.6170212765957</v>
      </c>
      <c r="G29" s="11">
        <v>7</v>
      </c>
      <c r="H29" s="11">
        <v>6.4285714285714297</v>
      </c>
      <c r="I29" s="11">
        <v>8</v>
      </c>
      <c r="J29" s="11">
        <v>22.25</v>
      </c>
      <c r="K29" s="12"/>
      <c r="L29" s="11"/>
      <c r="M29" s="3">
        <f t="shared" si="0"/>
        <v>1</v>
      </c>
      <c r="N29" s="38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8</v>
      </c>
      <c r="F30" s="11">
        <v>7</v>
      </c>
      <c r="G30" s="11">
        <v>1</v>
      </c>
      <c r="H30" s="11">
        <v>2</v>
      </c>
      <c r="I30" s="11"/>
      <c r="J30" s="11"/>
      <c r="K30" s="12"/>
      <c r="L30" s="11"/>
      <c r="M30" s="3">
        <f t="shared" si="0"/>
        <v>1</v>
      </c>
      <c r="N30" s="38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234</v>
      </c>
      <c r="F31" s="11">
        <v>97.636752136752094</v>
      </c>
      <c r="G31" s="11">
        <v>10</v>
      </c>
      <c r="H31" s="11">
        <v>70.7</v>
      </c>
      <c r="I31" s="11">
        <v>18</v>
      </c>
      <c r="J31" s="11">
        <v>117.277777777778</v>
      </c>
      <c r="K31" s="12">
        <v>1</v>
      </c>
      <c r="L31" s="11">
        <v>0</v>
      </c>
      <c r="M31" s="3">
        <f t="shared" si="0"/>
        <v>0.99574468085106382</v>
      </c>
      <c r="N31" s="38">
        <f t="shared" si="1"/>
        <v>4.2553191489361703E-3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30</v>
      </c>
      <c r="F32" s="11">
        <v>81.6666666666667</v>
      </c>
      <c r="G32" s="11">
        <v>3</v>
      </c>
      <c r="H32" s="11">
        <v>129</v>
      </c>
      <c r="I32" s="11">
        <v>1</v>
      </c>
      <c r="J32" s="11">
        <v>23</v>
      </c>
      <c r="K32" s="12"/>
      <c r="L32" s="11"/>
      <c r="M32" s="3">
        <f t="shared" si="0"/>
        <v>1</v>
      </c>
      <c r="N32" s="38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244</v>
      </c>
      <c r="F33" s="11">
        <v>23.5040983606557</v>
      </c>
      <c r="G33" s="11">
        <v>34</v>
      </c>
      <c r="H33" s="11">
        <v>19.5588235294118</v>
      </c>
      <c r="I33" s="11">
        <v>39</v>
      </c>
      <c r="J33" s="11">
        <v>18.3333333333333</v>
      </c>
      <c r="K33" s="12"/>
      <c r="L33" s="11"/>
      <c r="M33" s="3">
        <f t="shared" si="0"/>
        <v>1</v>
      </c>
      <c r="N33" s="38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386</v>
      </c>
      <c r="F34" s="11">
        <v>58.797927461139899</v>
      </c>
      <c r="G34" s="11">
        <v>25</v>
      </c>
      <c r="H34" s="11">
        <v>19.88</v>
      </c>
      <c r="I34" s="11">
        <v>52</v>
      </c>
      <c r="J34" s="11">
        <v>46</v>
      </c>
      <c r="K34" s="12"/>
      <c r="L34" s="11"/>
      <c r="M34" s="3">
        <f t="shared" si="0"/>
        <v>1</v>
      </c>
      <c r="N34" s="38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478</v>
      </c>
      <c r="F35" s="11">
        <v>31.696652719665298</v>
      </c>
      <c r="G35" s="11">
        <v>16</v>
      </c>
      <c r="H35" s="11">
        <v>8.6875</v>
      </c>
      <c r="I35" s="11">
        <v>77</v>
      </c>
      <c r="J35" s="11">
        <v>22.805194805194802</v>
      </c>
      <c r="K35" s="11">
        <v>1</v>
      </c>
      <c r="L35" s="11">
        <v>6</v>
      </c>
      <c r="M35" s="3">
        <f t="shared" si="0"/>
        <v>0.9979123173277662</v>
      </c>
      <c r="N35" s="38">
        <f t="shared" si="1"/>
        <v>2.0876826722338203E-3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118</v>
      </c>
      <c r="F36" s="11">
        <v>66.838983050847503</v>
      </c>
      <c r="G36" s="11">
        <v>15</v>
      </c>
      <c r="H36" s="11">
        <v>52.2</v>
      </c>
      <c r="I36" s="11">
        <v>12</v>
      </c>
      <c r="J36" s="11">
        <v>70</v>
      </c>
      <c r="K36" s="11">
        <v>9</v>
      </c>
      <c r="L36" s="11">
        <v>4.2222222222222197</v>
      </c>
      <c r="M36" s="3">
        <f t="shared" si="0"/>
        <v>0.92913385826771655</v>
      </c>
      <c r="N36" s="38">
        <f t="shared" si="1"/>
        <v>7.0866141732283464E-2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569</v>
      </c>
      <c r="F37" s="11">
        <v>23.6414762741652</v>
      </c>
      <c r="G37" s="11">
        <v>15</v>
      </c>
      <c r="H37" s="11">
        <v>34.266666666666701</v>
      </c>
      <c r="I37" s="11">
        <v>110</v>
      </c>
      <c r="J37" s="11">
        <v>20.545454545454501</v>
      </c>
      <c r="K37" s="11">
        <v>2</v>
      </c>
      <c r="L37" s="11">
        <v>8</v>
      </c>
      <c r="M37" s="3">
        <f t="shared" si="0"/>
        <v>0.99649737302977237</v>
      </c>
      <c r="N37" s="38">
        <f t="shared" si="1"/>
        <v>3.5026269702276708E-3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550</v>
      </c>
      <c r="F38" s="11">
        <v>27.9509090909091</v>
      </c>
      <c r="G38" s="11">
        <v>28</v>
      </c>
      <c r="H38" s="11">
        <v>11.0714285714286</v>
      </c>
      <c r="I38" s="11">
        <v>95</v>
      </c>
      <c r="J38" s="11">
        <v>38.873684210526299</v>
      </c>
      <c r="K38" s="11">
        <v>2</v>
      </c>
      <c r="L38" s="11">
        <v>8</v>
      </c>
      <c r="M38" s="3">
        <f t="shared" si="0"/>
        <v>0.99637681159420288</v>
      </c>
      <c r="N38" s="38">
        <f t="shared" si="1"/>
        <v>3.6231884057971015E-3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1302</v>
      </c>
      <c r="F39" s="11">
        <v>27.919354838709701</v>
      </c>
      <c r="G39" s="11">
        <v>82</v>
      </c>
      <c r="H39" s="11">
        <v>9.9878048780487791</v>
      </c>
      <c r="I39" s="11">
        <v>209</v>
      </c>
      <c r="J39" s="11">
        <v>20.349282296650699</v>
      </c>
      <c r="K39" s="11">
        <v>3</v>
      </c>
      <c r="L39" s="11">
        <v>2.6666666666666701</v>
      </c>
      <c r="M39" s="3">
        <f t="shared" si="0"/>
        <v>0.99770114942528731</v>
      </c>
      <c r="N39" s="38">
        <f t="shared" si="1"/>
        <v>2.2988505747126436E-3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814</v>
      </c>
      <c r="F40" s="11">
        <v>113.593366093366</v>
      </c>
      <c r="G40" s="11">
        <v>12</v>
      </c>
      <c r="H40" s="11">
        <v>13.9166666666667</v>
      </c>
      <c r="I40" s="11">
        <v>54</v>
      </c>
      <c r="J40" s="11">
        <v>18.203703703703699</v>
      </c>
      <c r="K40" s="12">
        <v>3</v>
      </c>
      <c r="L40" s="11">
        <v>31.3333333333333</v>
      </c>
      <c r="M40" s="3">
        <f t="shared" si="0"/>
        <v>0.99632802937576503</v>
      </c>
      <c r="N40" s="38">
        <f t="shared" si="1"/>
        <v>3.6719706242350062E-3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85</v>
      </c>
      <c r="F41" s="11">
        <v>32.7529411764706</v>
      </c>
      <c r="G41" s="11">
        <v>3</v>
      </c>
      <c r="H41" s="11">
        <v>26</v>
      </c>
      <c r="I41" s="11">
        <v>10</v>
      </c>
      <c r="J41" s="11">
        <v>40.1</v>
      </c>
      <c r="K41" s="11">
        <v>16</v>
      </c>
      <c r="L41" s="11">
        <v>4.625</v>
      </c>
      <c r="M41" s="3">
        <f t="shared" si="0"/>
        <v>0.84158415841584155</v>
      </c>
      <c r="N41" s="38">
        <f t="shared" si="1"/>
        <v>0.15841584158415842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85</v>
      </c>
      <c r="F42" s="11">
        <v>188.77647058823499</v>
      </c>
      <c r="G42" s="11">
        <v>7</v>
      </c>
      <c r="H42" s="11">
        <v>104.28571428571399</v>
      </c>
      <c r="I42" s="11">
        <v>14</v>
      </c>
      <c r="J42" s="11">
        <v>189</v>
      </c>
      <c r="K42" s="12">
        <v>6</v>
      </c>
      <c r="L42" s="11">
        <v>8.5</v>
      </c>
      <c r="M42" s="3">
        <f t="shared" si="0"/>
        <v>0.93406593406593408</v>
      </c>
      <c r="N42" s="38">
        <f t="shared" si="1"/>
        <v>6.5934065934065936E-2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4</v>
      </c>
      <c r="F43" s="11">
        <v>35.75</v>
      </c>
      <c r="G43" s="11"/>
      <c r="H43" s="11"/>
      <c r="I43" s="12">
        <v>2</v>
      </c>
      <c r="J43" s="11">
        <v>24</v>
      </c>
      <c r="K43" s="12"/>
      <c r="L43" s="11"/>
      <c r="M43" s="3">
        <f t="shared" si="0"/>
        <v>1</v>
      </c>
      <c r="N43" s="38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161</v>
      </c>
      <c r="F44" s="11">
        <v>85.322981366459601</v>
      </c>
      <c r="G44" s="11">
        <v>24</v>
      </c>
      <c r="H44" s="11">
        <v>59.5</v>
      </c>
      <c r="I44" s="11">
        <v>35</v>
      </c>
      <c r="J44" s="11">
        <v>81.314285714285703</v>
      </c>
      <c r="K44" s="12">
        <v>2</v>
      </c>
      <c r="L44" s="11">
        <v>3</v>
      </c>
      <c r="M44" s="3">
        <f t="shared" si="0"/>
        <v>0.98773006134969321</v>
      </c>
      <c r="N44" s="38">
        <f t="shared" si="1"/>
        <v>1.2269938650306749E-2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1179</v>
      </c>
      <c r="F45" s="11">
        <v>29.290924512298599</v>
      </c>
      <c r="G45" s="11">
        <v>71</v>
      </c>
      <c r="H45" s="11">
        <v>10.1971830985915</v>
      </c>
      <c r="I45" s="11">
        <v>165</v>
      </c>
      <c r="J45" s="11">
        <v>19.521212121212098</v>
      </c>
      <c r="K45" s="11">
        <v>40</v>
      </c>
      <c r="L45" s="11">
        <v>5.9</v>
      </c>
      <c r="M45" s="3">
        <f t="shared" si="0"/>
        <v>0.96718621821164885</v>
      </c>
      <c r="N45" s="38">
        <f t="shared" si="1"/>
        <v>3.2813781788351107E-2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110</v>
      </c>
      <c r="F46" s="11">
        <v>55.063636363636398</v>
      </c>
      <c r="G46" s="11">
        <v>7</v>
      </c>
      <c r="H46" s="11">
        <v>42.714285714285701</v>
      </c>
      <c r="I46" s="11">
        <v>19</v>
      </c>
      <c r="J46" s="11">
        <v>40.421052631578902</v>
      </c>
      <c r="K46" s="12"/>
      <c r="L46" s="11"/>
      <c r="M46" s="3">
        <f t="shared" si="0"/>
        <v>1</v>
      </c>
      <c r="N46" s="38">
        <f t="shared" si="1"/>
        <v>0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26</v>
      </c>
      <c r="F47" s="11">
        <v>38.192307692307701</v>
      </c>
      <c r="G47" s="11"/>
      <c r="H47" s="11"/>
      <c r="I47" s="11">
        <v>3</v>
      </c>
      <c r="J47" s="11">
        <v>42.3333333333333</v>
      </c>
      <c r="K47" s="12">
        <v>1</v>
      </c>
      <c r="L47" s="11">
        <v>3</v>
      </c>
      <c r="M47" s="3">
        <f t="shared" si="0"/>
        <v>0.96296296296296291</v>
      </c>
      <c r="N47" s="38">
        <f t="shared" si="1"/>
        <v>3.7037037037037035E-2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431</v>
      </c>
      <c r="F48" s="11">
        <v>32.419953596287698</v>
      </c>
      <c r="G48" s="11">
        <v>10</v>
      </c>
      <c r="H48" s="11">
        <v>15.2</v>
      </c>
      <c r="I48" s="11">
        <v>87</v>
      </c>
      <c r="J48" s="11">
        <v>30.390804597701099</v>
      </c>
      <c r="K48" s="12">
        <v>1</v>
      </c>
      <c r="L48" s="11">
        <v>0</v>
      </c>
      <c r="M48" s="3">
        <f t="shared" si="0"/>
        <v>0.99768518518518523</v>
      </c>
      <c r="N48" s="38">
        <f t="shared" si="1"/>
        <v>2.3148148148148147E-3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516</v>
      </c>
      <c r="F49" s="11">
        <v>54.197674418604699</v>
      </c>
      <c r="G49" s="11">
        <v>22</v>
      </c>
      <c r="H49" s="11">
        <v>66.636363636363598</v>
      </c>
      <c r="I49" s="11">
        <v>38</v>
      </c>
      <c r="J49" s="11">
        <v>53.921052631578902</v>
      </c>
      <c r="K49" s="12">
        <v>20</v>
      </c>
      <c r="L49" s="11">
        <v>6.6</v>
      </c>
      <c r="M49" s="3">
        <f t="shared" si="0"/>
        <v>0.96268656716417911</v>
      </c>
      <c r="N49" s="38">
        <f t="shared" si="1"/>
        <v>3.7313432835820892E-2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115</v>
      </c>
      <c r="F50" s="11">
        <v>41.495652173913001</v>
      </c>
      <c r="G50" s="11">
        <v>4</v>
      </c>
      <c r="H50" s="11">
        <v>11.5</v>
      </c>
      <c r="I50" s="11">
        <v>12</v>
      </c>
      <c r="J50" s="11">
        <v>19.8333333333333</v>
      </c>
      <c r="K50" s="11"/>
      <c r="L50" s="11"/>
      <c r="M50" s="3">
        <f t="shared" si="0"/>
        <v>1</v>
      </c>
      <c r="N50" s="38">
        <f t="shared" si="1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603</v>
      </c>
      <c r="F51" s="11">
        <v>28.101160862354899</v>
      </c>
      <c r="G51" s="11">
        <v>16</v>
      </c>
      <c r="H51" s="11">
        <v>27.5</v>
      </c>
      <c r="I51" s="11">
        <v>94</v>
      </c>
      <c r="J51" s="11">
        <v>28.861702127659601</v>
      </c>
      <c r="K51" s="12"/>
      <c r="L51" s="11"/>
      <c r="M51" s="3">
        <f t="shared" si="0"/>
        <v>1</v>
      </c>
      <c r="N51" s="38">
        <f t="shared" si="1"/>
        <v>0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15803</v>
      </c>
      <c r="F52" s="26">
        <v>45</v>
      </c>
      <c r="G52" s="26">
        <v>790</v>
      </c>
      <c r="H52" s="28">
        <v>21</v>
      </c>
      <c r="I52" s="26">
        <v>2001</v>
      </c>
      <c r="J52" s="29">
        <v>27</v>
      </c>
      <c r="K52" s="26">
        <v>277</v>
      </c>
      <c r="L52" s="26">
        <v>5</v>
      </c>
      <c r="M52" s="27">
        <f t="shared" si="0"/>
        <v>0.98277363184079602</v>
      </c>
      <c r="N52" s="39">
        <f>IF(E52+K52=0," ",K52/(E52+K52))</f>
        <v>1.7226368159203979E-2</v>
      </c>
      <c r="O52" s="16"/>
      <c r="P52" s="36"/>
      <c r="Q52" s="36"/>
      <c r="R52" s="36"/>
      <c r="S52" s="36"/>
      <c r="T52" s="36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36"/>
      <c r="Q54" s="36"/>
      <c r="R54" s="36"/>
      <c r="S54" s="36"/>
      <c r="T54" s="36"/>
    </row>
    <row r="56" spans="2:20" ht="12.75" x14ac:dyDescent="0.2">
      <c r="P56" s="5"/>
      <c r="Q56" s="5"/>
      <c r="R56" s="5"/>
      <c r="S56" s="5"/>
      <c r="T56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topLeftCell="B24" zoomScale="90" zoomScaleNormal="90" workbookViewId="0">
      <selection activeCell="B3" sqref="B3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93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586</v>
      </c>
      <c r="F9" s="11">
        <v>67.866894197952206</v>
      </c>
      <c r="G9" s="11">
        <v>36</v>
      </c>
      <c r="H9" s="11">
        <v>21.7222222222222</v>
      </c>
      <c r="I9" s="11">
        <v>38</v>
      </c>
      <c r="J9" s="11">
        <v>37.842105263157897</v>
      </c>
      <c r="K9" s="11">
        <v>87</v>
      </c>
      <c r="L9" s="11">
        <v>2.8275862068965498</v>
      </c>
      <c r="M9" s="3">
        <f t="shared" ref="M9:M52" si="0">IF(E9+K9=0," ",E9/(E9+K9))</f>
        <v>0.87072808320950967</v>
      </c>
      <c r="N9" s="3">
        <f t="shared" ref="N9:N51" si="1">IF(E9+K9=0," ",K9/(E9+K9))</f>
        <v>0.12927191679049035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107</v>
      </c>
      <c r="F10" s="11">
        <v>138.88785046729001</v>
      </c>
      <c r="G10" s="11">
        <v>12</v>
      </c>
      <c r="H10" s="11">
        <v>50.8333333333333</v>
      </c>
      <c r="I10" s="11">
        <v>13</v>
      </c>
      <c r="J10" s="11">
        <v>163.92307692307699</v>
      </c>
      <c r="K10" s="11">
        <v>16</v>
      </c>
      <c r="L10" s="11">
        <v>3.5</v>
      </c>
      <c r="M10" s="3">
        <f t="shared" si="0"/>
        <v>0.86991869918699183</v>
      </c>
      <c r="N10" s="3">
        <f t="shared" si="1"/>
        <v>0.13008130081300814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362</v>
      </c>
      <c r="F11" s="11">
        <v>61.867403314917098</v>
      </c>
      <c r="G11" s="11">
        <v>38</v>
      </c>
      <c r="H11" s="11">
        <v>5.6315789473684204</v>
      </c>
      <c r="I11" s="11">
        <v>40</v>
      </c>
      <c r="J11" s="11">
        <v>21.55</v>
      </c>
      <c r="K11" s="11">
        <v>10</v>
      </c>
      <c r="L11" s="11">
        <v>13.4</v>
      </c>
      <c r="M11" s="3">
        <f t="shared" si="0"/>
        <v>0.9731182795698925</v>
      </c>
      <c r="N11" s="3">
        <f t="shared" si="1"/>
        <v>2.6881720430107527E-2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386</v>
      </c>
      <c r="F12" s="11">
        <v>22.370466321243502</v>
      </c>
      <c r="G12" s="11">
        <v>48</v>
      </c>
      <c r="H12" s="11">
        <v>4.125</v>
      </c>
      <c r="I12" s="11">
        <v>42</v>
      </c>
      <c r="J12" s="11">
        <v>15.952380952381001</v>
      </c>
      <c r="K12" s="11">
        <v>6</v>
      </c>
      <c r="L12" s="11">
        <v>0.66666666666666696</v>
      </c>
      <c r="M12" s="3">
        <f t="shared" si="0"/>
        <v>0.98469387755102045</v>
      </c>
      <c r="N12" s="3">
        <f t="shared" si="1"/>
        <v>1.5306122448979591E-2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542</v>
      </c>
      <c r="F13" s="11">
        <v>136.47970479704799</v>
      </c>
      <c r="G13" s="11">
        <v>28</v>
      </c>
      <c r="H13" s="11">
        <v>27.6428571428571</v>
      </c>
      <c r="I13" s="11">
        <v>52</v>
      </c>
      <c r="J13" s="11">
        <v>112.5</v>
      </c>
      <c r="K13" s="11">
        <v>48</v>
      </c>
      <c r="L13" s="11">
        <v>9.5416666666666696</v>
      </c>
      <c r="M13" s="3">
        <f t="shared" si="0"/>
        <v>0.91864406779661012</v>
      </c>
      <c r="N13" s="3">
        <f t="shared" si="1"/>
        <v>8.1355932203389825E-2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680</v>
      </c>
      <c r="F14" s="11">
        <v>16.667647058823501</v>
      </c>
      <c r="G14" s="11">
        <v>46</v>
      </c>
      <c r="H14" s="11">
        <v>5.2608695652173898</v>
      </c>
      <c r="I14" s="11">
        <v>100</v>
      </c>
      <c r="J14" s="11">
        <v>13.1</v>
      </c>
      <c r="K14" s="11">
        <v>26</v>
      </c>
      <c r="L14" s="11">
        <v>3.6153846153846199</v>
      </c>
      <c r="M14" s="3">
        <f t="shared" si="0"/>
        <v>0.96317280453257792</v>
      </c>
      <c r="N14" s="3">
        <f t="shared" si="1"/>
        <v>3.6827195467422094E-2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200</v>
      </c>
      <c r="F15" s="11">
        <v>25.79</v>
      </c>
      <c r="G15" s="11">
        <v>14</v>
      </c>
      <c r="H15" s="11">
        <v>4.1428571428571397</v>
      </c>
      <c r="I15" s="11">
        <v>16</v>
      </c>
      <c r="J15" s="11">
        <v>11.625</v>
      </c>
      <c r="K15" s="11">
        <v>38</v>
      </c>
      <c r="L15" s="11">
        <v>3.4736842105263199</v>
      </c>
      <c r="M15" s="3">
        <f t="shared" si="0"/>
        <v>0.84033613445378152</v>
      </c>
      <c r="N15" s="3">
        <f t="shared" si="1"/>
        <v>0.15966386554621848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562</v>
      </c>
      <c r="F16" s="11">
        <v>61.825622775800703</v>
      </c>
      <c r="G16" s="11">
        <v>50</v>
      </c>
      <c r="H16" s="11">
        <v>12</v>
      </c>
      <c r="I16" s="11">
        <v>64</v>
      </c>
      <c r="J16" s="11">
        <v>34.90625</v>
      </c>
      <c r="K16" s="11">
        <v>22</v>
      </c>
      <c r="L16" s="11">
        <v>0</v>
      </c>
      <c r="M16" s="3">
        <f t="shared" si="0"/>
        <v>0.96232876712328763</v>
      </c>
      <c r="N16" s="3">
        <f t="shared" si="1"/>
        <v>3.7671232876712327E-2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190</v>
      </c>
      <c r="F17" s="11">
        <v>66.3052631578947</v>
      </c>
      <c r="G17" s="11">
        <v>34</v>
      </c>
      <c r="H17" s="11">
        <v>6</v>
      </c>
      <c r="I17" s="11">
        <v>20</v>
      </c>
      <c r="J17" s="11">
        <v>21.4</v>
      </c>
      <c r="K17" s="11">
        <v>30</v>
      </c>
      <c r="L17" s="11">
        <v>1.3333333333333299</v>
      </c>
      <c r="M17" s="3">
        <f t="shared" si="0"/>
        <v>0.86363636363636365</v>
      </c>
      <c r="N17" s="3">
        <f t="shared" si="1"/>
        <v>0.13636363636363635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416</v>
      </c>
      <c r="F18" s="11">
        <v>39.985576923076898</v>
      </c>
      <c r="G18" s="11">
        <v>38</v>
      </c>
      <c r="H18" s="11">
        <v>4.8421052631578902</v>
      </c>
      <c r="I18" s="11">
        <v>38</v>
      </c>
      <c r="J18" s="11">
        <v>11.6842105263158</v>
      </c>
      <c r="K18" s="11">
        <v>3</v>
      </c>
      <c r="L18" s="11">
        <v>3</v>
      </c>
      <c r="M18" s="3">
        <f t="shared" si="0"/>
        <v>0.99284009546539376</v>
      </c>
      <c r="N18" s="3">
        <f t="shared" si="1"/>
        <v>7.1599045346062056E-3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550</v>
      </c>
      <c r="F19" s="11">
        <v>23.0981818181818</v>
      </c>
      <c r="G19" s="11">
        <v>26</v>
      </c>
      <c r="H19" s="11">
        <v>4.9230769230769198</v>
      </c>
      <c r="I19" s="11">
        <v>52</v>
      </c>
      <c r="J19" s="11">
        <v>13.038461538461499</v>
      </c>
      <c r="K19" s="11"/>
      <c r="L19" s="11"/>
      <c r="M19" s="3">
        <f t="shared" si="0"/>
        <v>1</v>
      </c>
      <c r="N19" s="3">
        <f t="shared" si="1"/>
        <v>0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92</v>
      </c>
      <c r="F20" s="11">
        <v>34.760869565217398</v>
      </c>
      <c r="G20" s="11">
        <v>10</v>
      </c>
      <c r="H20" s="11">
        <v>6.6</v>
      </c>
      <c r="I20" s="11">
        <v>10</v>
      </c>
      <c r="J20" s="11">
        <v>14.2</v>
      </c>
      <c r="K20" s="12"/>
      <c r="L20" s="11"/>
      <c r="M20" s="3">
        <f t="shared" si="0"/>
        <v>1</v>
      </c>
      <c r="N20" s="3">
        <f t="shared" si="1"/>
        <v>0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62</v>
      </c>
      <c r="F21" s="11">
        <v>18.903225806451601</v>
      </c>
      <c r="G21" s="11">
        <v>4</v>
      </c>
      <c r="H21" s="11">
        <v>4</v>
      </c>
      <c r="I21" s="11">
        <v>2</v>
      </c>
      <c r="J21" s="11">
        <v>13</v>
      </c>
      <c r="K21" s="11">
        <v>4</v>
      </c>
      <c r="L21" s="11">
        <v>0</v>
      </c>
      <c r="M21" s="3">
        <f t="shared" si="0"/>
        <v>0.93939393939393945</v>
      </c>
      <c r="N21" s="3">
        <f t="shared" si="1"/>
        <v>6.0606060606060608E-2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236</v>
      </c>
      <c r="F22" s="11">
        <v>50.432203389830498</v>
      </c>
      <c r="G22" s="11">
        <v>30</v>
      </c>
      <c r="H22" s="11">
        <v>16.8</v>
      </c>
      <c r="I22" s="11">
        <v>34</v>
      </c>
      <c r="J22" s="11">
        <v>56.705882352941202</v>
      </c>
      <c r="K22" s="11">
        <v>28</v>
      </c>
      <c r="L22" s="11">
        <v>3.28571428571429</v>
      </c>
      <c r="M22" s="3">
        <f t="shared" si="0"/>
        <v>0.89393939393939392</v>
      </c>
      <c r="N22" s="3">
        <f t="shared" si="1"/>
        <v>0.10606060606060606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64</v>
      </c>
      <c r="F23" s="11">
        <v>69.34375</v>
      </c>
      <c r="G23" s="11">
        <v>11</v>
      </c>
      <c r="H23" s="11">
        <v>36.090909090909101</v>
      </c>
      <c r="I23" s="11">
        <v>6</v>
      </c>
      <c r="J23" s="11">
        <v>84.8333333333333</v>
      </c>
      <c r="K23" s="12">
        <v>17</v>
      </c>
      <c r="L23" s="11">
        <v>9.2352941176470598</v>
      </c>
      <c r="M23" s="3">
        <f t="shared" si="0"/>
        <v>0.79012345679012341</v>
      </c>
      <c r="N23" s="3">
        <f t="shared" si="1"/>
        <v>0.20987654320987653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137</v>
      </c>
      <c r="F24" s="11">
        <v>45.759124087591204</v>
      </c>
      <c r="G24" s="11">
        <v>20</v>
      </c>
      <c r="H24" s="11">
        <v>12.9</v>
      </c>
      <c r="I24" s="11">
        <v>17</v>
      </c>
      <c r="J24" s="11">
        <v>40.235294117647101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9</v>
      </c>
      <c r="F25" s="11">
        <v>113.888888888889</v>
      </c>
      <c r="G25" s="11">
        <v>1</v>
      </c>
      <c r="H25" s="11">
        <v>13</v>
      </c>
      <c r="I25" s="11">
        <v>1</v>
      </c>
      <c r="J25" s="11">
        <v>64</v>
      </c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8</v>
      </c>
      <c r="F26" s="11">
        <v>105.625</v>
      </c>
      <c r="G26" s="11">
        <v>1</v>
      </c>
      <c r="H26" s="11">
        <v>13</v>
      </c>
      <c r="I26" s="11">
        <v>1</v>
      </c>
      <c r="J26" s="11">
        <v>64</v>
      </c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70</v>
      </c>
      <c r="F27" s="11">
        <v>48.542857142857102</v>
      </c>
      <c r="G27" s="11">
        <v>10</v>
      </c>
      <c r="H27" s="11">
        <v>22.4</v>
      </c>
      <c r="I27" s="11">
        <v>10</v>
      </c>
      <c r="J27" s="11">
        <v>53.2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90</v>
      </c>
      <c r="F28" s="11">
        <v>46.788888888888899</v>
      </c>
      <c r="G28" s="11">
        <v>7</v>
      </c>
      <c r="H28" s="11">
        <v>19.714285714285701</v>
      </c>
      <c r="I28" s="11">
        <v>11</v>
      </c>
      <c r="J28" s="11">
        <v>46.181818181818201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20</v>
      </c>
      <c r="F29" s="11">
        <v>33.75</v>
      </c>
      <c r="G29" s="11">
        <v>2</v>
      </c>
      <c r="H29" s="11">
        <v>8</v>
      </c>
      <c r="I29" s="11"/>
      <c r="J29" s="11"/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7</v>
      </c>
      <c r="F30" s="11">
        <v>8.8571428571428594</v>
      </c>
      <c r="G30" s="11">
        <v>2</v>
      </c>
      <c r="H30" s="11">
        <v>5</v>
      </c>
      <c r="I30" s="11"/>
      <c r="J30" s="11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85</v>
      </c>
      <c r="F31" s="11">
        <v>99.964705882352902</v>
      </c>
      <c r="G31" s="11">
        <v>12</v>
      </c>
      <c r="H31" s="11">
        <v>69.0833333333333</v>
      </c>
      <c r="I31" s="11">
        <v>12</v>
      </c>
      <c r="J31" s="11">
        <v>124</v>
      </c>
      <c r="K31" s="12"/>
      <c r="L31" s="11"/>
      <c r="M31" s="3">
        <f t="shared" si="0"/>
        <v>1</v>
      </c>
      <c r="N31" s="3">
        <f t="shared" si="1"/>
        <v>0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18</v>
      </c>
      <c r="F32" s="11">
        <v>64.3888888888889</v>
      </c>
      <c r="G32" s="11">
        <v>7</v>
      </c>
      <c r="H32" s="11">
        <v>39</v>
      </c>
      <c r="I32" s="11">
        <v>2</v>
      </c>
      <c r="J32" s="11">
        <v>61.5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63</v>
      </c>
      <c r="F33" s="11">
        <v>21.634920634920601</v>
      </c>
      <c r="G33" s="11">
        <v>7</v>
      </c>
      <c r="H33" s="11">
        <v>14.4285714285714</v>
      </c>
      <c r="I33" s="11">
        <v>9</v>
      </c>
      <c r="J33" s="11">
        <v>15.8888888888889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181</v>
      </c>
      <c r="F34" s="11">
        <v>40.618784530386698</v>
      </c>
      <c r="G34" s="11">
        <v>20</v>
      </c>
      <c r="H34" s="11">
        <v>29.05</v>
      </c>
      <c r="I34" s="11">
        <v>31</v>
      </c>
      <c r="J34" s="11">
        <v>53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118</v>
      </c>
      <c r="F35" s="11">
        <v>91.194915254237301</v>
      </c>
      <c r="G35" s="11">
        <v>10</v>
      </c>
      <c r="H35" s="11">
        <v>12.8</v>
      </c>
      <c r="I35" s="11">
        <v>13</v>
      </c>
      <c r="J35" s="11">
        <v>31</v>
      </c>
      <c r="K35" s="11"/>
      <c r="L35" s="11"/>
      <c r="M35" s="3">
        <f t="shared" si="0"/>
        <v>1</v>
      </c>
      <c r="N35" s="3">
        <f t="shared" si="1"/>
        <v>0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54</v>
      </c>
      <c r="F36" s="11">
        <v>87.240740740740705</v>
      </c>
      <c r="G36" s="11">
        <v>6</v>
      </c>
      <c r="H36" s="11">
        <v>26.5</v>
      </c>
      <c r="I36" s="11">
        <v>8</v>
      </c>
      <c r="J36" s="11">
        <v>73</v>
      </c>
      <c r="K36" s="11">
        <v>6</v>
      </c>
      <c r="L36" s="11">
        <v>0.33333333333333298</v>
      </c>
      <c r="M36" s="3">
        <f t="shared" si="0"/>
        <v>0.9</v>
      </c>
      <c r="N36" s="3">
        <f t="shared" si="1"/>
        <v>0.1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191</v>
      </c>
      <c r="F37" s="11">
        <v>104.141361256545</v>
      </c>
      <c r="G37" s="11">
        <v>7</v>
      </c>
      <c r="H37" s="11">
        <v>14.1428571428571</v>
      </c>
      <c r="I37" s="11">
        <v>17</v>
      </c>
      <c r="J37" s="11">
        <v>53.058823529411796</v>
      </c>
      <c r="K37" s="11">
        <v>1</v>
      </c>
      <c r="L37" s="11">
        <v>3</v>
      </c>
      <c r="M37" s="3">
        <f t="shared" si="0"/>
        <v>0.99479166666666663</v>
      </c>
      <c r="N37" s="3">
        <f t="shared" si="1"/>
        <v>5.208333333333333E-3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174</v>
      </c>
      <c r="F38" s="11">
        <v>129.53448275862101</v>
      </c>
      <c r="G38" s="11">
        <v>13</v>
      </c>
      <c r="H38" s="11">
        <v>48.153846153846203</v>
      </c>
      <c r="I38" s="11">
        <v>13</v>
      </c>
      <c r="J38" s="11">
        <v>132</v>
      </c>
      <c r="K38" s="11"/>
      <c r="L38" s="11"/>
      <c r="M38" s="3">
        <f t="shared" si="0"/>
        <v>1</v>
      </c>
      <c r="N38" s="3">
        <f t="shared" si="1"/>
        <v>0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354</v>
      </c>
      <c r="F39" s="11">
        <v>71.474576271186393</v>
      </c>
      <c r="G39" s="11">
        <v>13</v>
      </c>
      <c r="H39" s="11">
        <v>11.615384615384601</v>
      </c>
      <c r="I39" s="11">
        <v>35</v>
      </c>
      <c r="J39" s="11">
        <v>37.1142857142857</v>
      </c>
      <c r="K39" s="11">
        <v>9</v>
      </c>
      <c r="L39" s="11">
        <v>3.2222222222222201</v>
      </c>
      <c r="M39" s="3">
        <f t="shared" si="0"/>
        <v>0.97520661157024791</v>
      </c>
      <c r="N39" s="3">
        <f t="shared" si="1"/>
        <v>2.4793388429752067E-2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86</v>
      </c>
      <c r="F40" s="11">
        <v>74.348837209302303</v>
      </c>
      <c r="G40" s="11">
        <v>13</v>
      </c>
      <c r="H40" s="11">
        <v>33.615384615384599</v>
      </c>
      <c r="I40" s="11">
        <v>10</v>
      </c>
      <c r="J40" s="11">
        <v>68.2</v>
      </c>
      <c r="K40" s="12">
        <v>22</v>
      </c>
      <c r="L40" s="11">
        <v>9.7727272727272698</v>
      </c>
      <c r="M40" s="3">
        <f t="shared" si="0"/>
        <v>0.79629629629629628</v>
      </c>
      <c r="N40" s="3">
        <f t="shared" si="1"/>
        <v>0.20370370370370369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72</v>
      </c>
      <c r="F41" s="11">
        <v>37.6666666666667</v>
      </c>
      <c r="G41" s="11">
        <v>2</v>
      </c>
      <c r="H41" s="11">
        <v>3</v>
      </c>
      <c r="I41" s="11">
        <v>3</v>
      </c>
      <c r="J41" s="11">
        <v>26</v>
      </c>
      <c r="K41" s="11"/>
      <c r="L41" s="11"/>
      <c r="M41" s="3">
        <f t="shared" si="0"/>
        <v>1</v>
      </c>
      <c r="N41" s="3">
        <f t="shared" si="1"/>
        <v>0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100</v>
      </c>
      <c r="F42" s="11">
        <v>77.28</v>
      </c>
      <c r="G42" s="11">
        <v>7</v>
      </c>
      <c r="H42" s="11">
        <v>80</v>
      </c>
      <c r="I42" s="11">
        <v>15</v>
      </c>
      <c r="J42" s="11">
        <v>98.8</v>
      </c>
      <c r="K42" s="12"/>
      <c r="L42" s="11"/>
      <c r="M42" s="3">
        <f t="shared" si="0"/>
        <v>1</v>
      </c>
      <c r="N42" s="3">
        <f t="shared" si="1"/>
        <v>0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4</v>
      </c>
      <c r="F43" s="11">
        <v>94</v>
      </c>
      <c r="G43" s="11"/>
      <c r="H43" s="11"/>
      <c r="I43" s="11"/>
      <c r="J43" s="11"/>
      <c r="K43" s="12"/>
      <c r="L43" s="11"/>
      <c r="M43" s="3">
        <f t="shared" si="0"/>
        <v>1</v>
      </c>
      <c r="N43" s="3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96</v>
      </c>
      <c r="F44" s="11">
        <v>38.2708333333333</v>
      </c>
      <c r="G44" s="11">
        <v>8</v>
      </c>
      <c r="H44" s="11">
        <v>15.875</v>
      </c>
      <c r="I44" s="11">
        <v>16</v>
      </c>
      <c r="J44" s="11">
        <v>24.0625</v>
      </c>
      <c r="K44" s="12"/>
      <c r="L44" s="11"/>
      <c r="M44" s="3">
        <f t="shared" si="0"/>
        <v>1</v>
      </c>
      <c r="N44" s="3">
        <f t="shared" si="1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595</v>
      </c>
      <c r="F45" s="11">
        <v>62.569747899159701</v>
      </c>
      <c r="G45" s="11">
        <v>25</v>
      </c>
      <c r="H45" s="11">
        <v>15.76</v>
      </c>
      <c r="I45" s="11">
        <v>45</v>
      </c>
      <c r="J45" s="11">
        <v>31.511111111111099</v>
      </c>
      <c r="K45" s="11">
        <v>37</v>
      </c>
      <c r="L45" s="11">
        <v>3.5675675675675702</v>
      </c>
      <c r="M45" s="3">
        <f t="shared" si="0"/>
        <v>0.94145569620253167</v>
      </c>
      <c r="N45" s="3">
        <f t="shared" si="1"/>
        <v>5.8544303797468354E-2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129</v>
      </c>
      <c r="F46" s="11">
        <v>34.697674418604699</v>
      </c>
      <c r="G46" s="11">
        <v>5</v>
      </c>
      <c r="H46" s="11">
        <v>7</v>
      </c>
      <c r="I46" s="11">
        <v>15</v>
      </c>
      <c r="J46" s="11">
        <v>19</v>
      </c>
      <c r="K46" s="12"/>
      <c r="L46" s="11"/>
      <c r="M46" s="3">
        <f t="shared" si="0"/>
        <v>1</v>
      </c>
      <c r="N46" s="3">
        <f t="shared" si="1"/>
        <v>0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39</v>
      </c>
      <c r="F47" s="11">
        <v>108.07692307692299</v>
      </c>
      <c r="G47" s="11">
        <v>4</v>
      </c>
      <c r="H47" s="11">
        <v>29.5</v>
      </c>
      <c r="I47" s="11">
        <v>2</v>
      </c>
      <c r="J47" s="11">
        <v>86</v>
      </c>
      <c r="K47" s="12">
        <v>4</v>
      </c>
      <c r="L47" s="11">
        <v>4</v>
      </c>
      <c r="M47" s="3">
        <f t="shared" si="0"/>
        <v>0.90697674418604646</v>
      </c>
      <c r="N47" s="3">
        <f t="shared" si="1"/>
        <v>9.3023255813953487E-2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135</v>
      </c>
      <c r="F48" s="11">
        <v>70.933333333333294</v>
      </c>
      <c r="G48" s="11">
        <v>4</v>
      </c>
      <c r="H48" s="11">
        <v>13.25</v>
      </c>
      <c r="I48" s="11">
        <v>9</v>
      </c>
      <c r="J48" s="11">
        <v>24.7777777777778</v>
      </c>
      <c r="K48" s="12"/>
      <c r="L48" s="11"/>
      <c r="M48" s="3">
        <f t="shared" si="0"/>
        <v>1</v>
      </c>
      <c r="N48" s="3">
        <f t="shared" si="1"/>
        <v>0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11">
        <v>264</v>
      </c>
      <c r="F49" s="11">
        <v>54.503787878787897</v>
      </c>
      <c r="G49" s="11">
        <v>7</v>
      </c>
      <c r="H49" s="11">
        <v>18.285714285714299</v>
      </c>
      <c r="I49" s="11">
        <v>13</v>
      </c>
      <c r="J49" s="11">
        <v>49.692307692307701</v>
      </c>
      <c r="K49" s="12">
        <v>1</v>
      </c>
      <c r="L49" s="11">
        <v>7</v>
      </c>
      <c r="M49" s="3">
        <f t="shared" si="0"/>
        <v>0.99622641509433962</v>
      </c>
      <c r="N49" s="3">
        <f t="shared" si="1"/>
        <v>3.7735849056603774E-3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11">
        <v>46</v>
      </c>
      <c r="F50" s="11">
        <v>104.434782608696</v>
      </c>
      <c r="G50" s="11">
        <v>7</v>
      </c>
      <c r="H50" s="11">
        <v>2.28571428571429</v>
      </c>
      <c r="I50" s="11">
        <v>7</v>
      </c>
      <c r="J50" s="11">
        <v>75.571428571428598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11">
        <v>248</v>
      </c>
      <c r="F51" s="11">
        <v>109.084677419355</v>
      </c>
      <c r="G51" s="11">
        <v>15</v>
      </c>
      <c r="H51" s="11">
        <v>46.866666666666703</v>
      </c>
      <c r="I51" s="11">
        <v>30</v>
      </c>
      <c r="J51" s="11">
        <v>87.1</v>
      </c>
      <c r="K51" s="12">
        <v>3</v>
      </c>
      <c r="L51" s="11">
        <v>10.6666666666667</v>
      </c>
      <c r="M51" s="3">
        <f t="shared" si="0"/>
        <v>0.98804780876494025</v>
      </c>
      <c r="N51" s="3">
        <f t="shared" si="1"/>
        <v>1.1952191235059761E-2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8428</v>
      </c>
      <c r="F52" s="26">
        <v>61</v>
      </c>
      <c r="G52" s="26">
        <v>660</v>
      </c>
      <c r="H52" s="26">
        <v>17</v>
      </c>
      <c r="I52" s="26">
        <v>872</v>
      </c>
      <c r="J52" s="26">
        <v>43</v>
      </c>
      <c r="K52" s="26">
        <v>418</v>
      </c>
      <c r="L52" s="26">
        <v>4</v>
      </c>
      <c r="M52" s="27">
        <f t="shared" si="0"/>
        <v>0.9527470042957269</v>
      </c>
      <c r="N52" s="27">
        <f>IF(E52+K52=0," ",K52/(E52+K52))</f>
        <v>4.7252995704273118E-2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55" spans="2:21" ht="12.75" x14ac:dyDescent="0.2">
      <c r="P55" s="5"/>
    </row>
    <row r="56" spans="2:21" ht="12.75" x14ac:dyDescent="0.2">
      <c r="Q56" s="5"/>
      <c r="R56" s="5"/>
      <c r="S56" s="5"/>
      <c r="T56" s="5"/>
    </row>
    <row r="58" spans="2:21" ht="12.75" x14ac:dyDescent="0.2">
      <c r="Q58" s="5"/>
      <c r="R58" s="5"/>
      <c r="S58" s="5"/>
      <c r="T58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6"/>
  <sheetViews>
    <sheetView showGridLines="0" topLeftCell="A5" zoomScale="90" zoomScaleNormal="90" workbookViewId="0">
      <selection activeCell="B3" sqref="B3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96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1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34">
        <v>429</v>
      </c>
      <c r="F9" s="34">
        <v>56.123543123543101</v>
      </c>
      <c r="G9" s="11">
        <v>47</v>
      </c>
      <c r="H9" s="11">
        <v>40</v>
      </c>
      <c r="I9" s="11">
        <v>97</v>
      </c>
      <c r="J9" s="11">
        <v>39</v>
      </c>
      <c r="K9" s="11">
        <v>11</v>
      </c>
      <c r="L9" s="11">
        <v>3.5454545454545499</v>
      </c>
      <c r="M9" s="3">
        <f t="shared" ref="M9:M52" si="0">IF(E9+K9=0," ",E9/(E9+K9))</f>
        <v>0.97499999999999998</v>
      </c>
      <c r="N9" s="3">
        <f t="shared" ref="N9:N51" si="1">IF(E9+K9=0," ",K9/(E9+K9))</f>
        <v>2.5000000000000001E-2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35"/>
      <c r="F10" s="35"/>
      <c r="G10" s="11"/>
      <c r="H10" s="11"/>
      <c r="I10" s="11"/>
      <c r="J10" s="11"/>
      <c r="K10" s="11"/>
      <c r="L10" s="11"/>
      <c r="M10" s="3" t="str">
        <f t="shared" si="0"/>
        <v xml:space="preserve"> </v>
      </c>
      <c r="N10" s="3" t="str">
        <f t="shared" si="1"/>
        <v xml:space="preserve"> 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34">
        <v>86</v>
      </c>
      <c r="F11" s="34">
        <v>92.779069767441896</v>
      </c>
      <c r="G11" s="11">
        <v>6</v>
      </c>
      <c r="H11" s="11">
        <v>91</v>
      </c>
      <c r="I11" s="11">
        <v>37</v>
      </c>
      <c r="J11" s="11">
        <v>87</v>
      </c>
      <c r="K11" s="11">
        <v>8</v>
      </c>
      <c r="L11" s="11">
        <v>9.625</v>
      </c>
      <c r="M11" s="3">
        <f t="shared" si="0"/>
        <v>0.91489361702127658</v>
      </c>
      <c r="N11" s="3">
        <f t="shared" si="1"/>
        <v>8.5106382978723402E-2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34">
        <v>175</v>
      </c>
      <c r="F12" s="34">
        <v>34.7542857142857</v>
      </c>
      <c r="G12" s="11">
        <v>14</v>
      </c>
      <c r="H12" s="11">
        <v>6</v>
      </c>
      <c r="I12" s="11">
        <v>29</v>
      </c>
      <c r="J12" s="11">
        <v>15</v>
      </c>
      <c r="K12" s="11">
        <v>11</v>
      </c>
      <c r="L12" s="11">
        <v>3.0909090909090899</v>
      </c>
      <c r="M12" s="3">
        <f t="shared" si="0"/>
        <v>0.94086021505376349</v>
      </c>
      <c r="N12" s="3">
        <f t="shared" si="1"/>
        <v>5.9139784946236562E-2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34">
        <v>323</v>
      </c>
      <c r="F13" s="34">
        <v>53.5232198142415</v>
      </c>
      <c r="G13" s="11">
        <v>5</v>
      </c>
      <c r="H13" s="11">
        <v>9</v>
      </c>
      <c r="I13" s="11">
        <v>75</v>
      </c>
      <c r="J13" s="11">
        <v>22</v>
      </c>
      <c r="K13" s="11">
        <v>10</v>
      </c>
      <c r="L13" s="11">
        <v>3.2</v>
      </c>
      <c r="M13" s="3">
        <f t="shared" si="0"/>
        <v>0.96996996996996998</v>
      </c>
      <c r="N13" s="3">
        <f t="shared" si="1"/>
        <v>3.003003003003003E-2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34">
        <v>221</v>
      </c>
      <c r="F14" s="34">
        <v>38.977375565610899</v>
      </c>
      <c r="G14" s="11">
        <v>21</v>
      </c>
      <c r="H14" s="11">
        <v>26</v>
      </c>
      <c r="I14" s="11">
        <v>58</v>
      </c>
      <c r="J14" s="11">
        <v>21</v>
      </c>
      <c r="K14" s="11">
        <v>11</v>
      </c>
      <c r="L14" s="11">
        <v>0.36363636363636398</v>
      </c>
      <c r="M14" s="3">
        <f t="shared" si="0"/>
        <v>0.95258620689655171</v>
      </c>
      <c r="N14" s="3">
        <f t="shared" si="1"/>
        <v>4.7413793103448273E-2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34">
        <v>67</v>
      </c>
      <c r="F15" s="34">
        <v>19.9253731343284</v>
      </c>
      <c r="G15" s="11">
        <v>13</v>
      </c>
      <c r="H15" s="11">
        <v>4</v>
      </c>
      <c r="I15" s="11">
        <v>22</v>
      </c>
      <c r="J15" s="11">
        <v>13</v>
      </c>
      <c r="K15" s="11">
        <v>32</v>
      </c>
      <c r="L15" s="11">
        <v>1.625</v>
      </c>
      <c r="M15" s="3">
        <f t="shared" si="0"/>
        <v>0.6767676767676768</v>
      </c>
      <c r="N15" s="3">
        <f t="shared" si="1"/>
        <v>0.32323232323232326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34">
        <v>276</v>
      </c>
      <c r="F16" s="34">
        <v>19.6666666666667</v>
      </c>
      <c r="G16" s="11">
        <v>22</v>
      </c>
      <c r="H16" s="11">
        <v>3</v>
      </c>
      <c r="I16" s="11">
        <v>83</v>
      </c>
      <c r="J16" s="11">
        <v>15</v>
      </c>
      <c r="K16" s="11">
        <v>17</v>
      </c>
      <c r="L16" s="11">
        <v>0</v>
      </c>
      <c r="M16" s="3">
        <f t="shared" si="0"/>
        <v>0.94197952218430037</v>
      </c>
      <c r="N16" s="3">
        <f t="shared" si="1"/>
        <v>5.8020477815699661E-2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34">
        <v>66</v>
      </c>
      <c r="F17" s="34">
        <v>95.484848484848499</v>
      </c>
      <c r="G17" s="11">
        <v>14</v>
      </c>
      <c r="H17" s="11">
        <v>99</v>
      </c>
      <c r="I17" s="11">
        <v>27</v>
      </c>
      <c r="J17" s="11">
        <v>73</v>
      </c>
      <c r="K17" s="11">
        <v>8</v>
      </c>
      <c r="L17" s="11">
        <v>0.75</v>
      </c>
      <c r="M17" s="3">
        <f t="shared" si="0"/>
        <v>0.89189189189189189</v>
      </c>
      <c r="N17" s="3">
        <f t="shared" si="1"/>
        <v>0.10810810810810811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34">
        <v>310</v>
      </c>
      <c r="F18" s="34">
        <v>27.206451612903201</v>
      </c>
      <c r="G18" s="11">
        <v>20</v>
      </c>
      <c r="H18" s="11">
        <v>8</v>
      </c>
      <c r="I18" s="11">
        <v>80</v>
      </c>
      <c r="J18" s="11">
        <v>13</v>
      </c>
      <c r="K18" s="11">
        <v>1</v>
      </c>
      <c r="L18" s="11">
        <v>0</v>
      </c>
      <c r="M18" s="3">
        <f t="shared" si="0"/>
        <v>0.99678456591639875</v>
      </c>
      <c r="N18" s="3">
        <f t="shared" si="1"/>
        <v>3.2154340836012861E-3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34">
        <v>179</v>
      </c>
      <c r="F19" s="34">
        <v>31.128491620111699</v>
      </c>
      <c r="G19" s="11">
        <v>7</v>
      </c>
      <c r="H19" s="11">
        <v>5</v>
      </c>
      <c r="I19" s="11">
        <v>31</v>
      </c>
      <c r="J19" s="11">
        <v>10</v>
      </c>
      <c r="K19" s="11"/>
      <c r="L19" s="11"/>
      <c r="M19" s="3">
        <f t="shared" si="0"/>
        <v>1</v>
      </c>
      <c r="N19" s="3">
        <f t="shared" si="1"/>
        <v>0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34">
        <v>45</v>
      </c>
      <c r="F20" s="34">
        <v>76.933333333333294</v>
      </c>
      <c r="G20" s="11">
        <v>2</v>
      </c>
      <c r="H20" s="11">
        <v>63</v>
      </c>
      <c r="I20" s="11">
        <v>9</v>
      </c>
      <c r="J20" s="11">
        <v>60</v>
      </c>
      <c r="K20" s="12">
        <v>10</v>
      </c>
      <c r="L20" s="11">
        <v>1.1000000000000001</v>
      </c>
      <c r="M20" s="3">
        <f t="shared" si="0"/>
        <v>0.81818181818181823</v>
      </c>
      <c r="N20" s="3">
        <f t="shared" si="1"/>
        <v>0.18181818181818182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34">
        <v>11</v>
      </c>
      <c r="F21" s="34">
        <v>16.636363636363601</v>
      </c>
      <c r="G21" s="11">
        <v>1</v>
      </c>
      <c r="H21" s="11">
        <v>2</v>
      </c>
      <c r="I21" s="11">
        <v>3</v>
      </c>
      <c r="J21" s="11">
        <v>14</v>
      </c>
      <c r="K21" s="11">
        <v>1</v>
      </c>
      <c r="L21" s="11">
        <v>1</v>
      </c>
      <c r="M21" s="3">
        <f t="shared" si="0"/>
        <v>0.91666666666666663</v>
      </c>
      <c r="N21" s="3">
        <f t="shared" si="1"/>
        <v>8.3333333333333329E-2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34">
        <v>111</v>
      </c>
      <c r="F22" s="34">
        <v>41.513513513513502</v>
      </c>
      <c r="G22" s="11">
        <v>6</v>
      </c>
      <c r="H22" s="11">
        <v>2</v>
      </c>
      <c r="I22" s="11">
        <v>26</v>
      </c>
      <c r="J22" s="11">
        <v>10</v>
      </c>
      <c r="K22" s="11">
        <v>6</v>
      </c>
      <c r="L22" s="11">
        <v>1.5</v>
      </c>
      <c r="M22" s="3">
        <f t="shared" si="0"/>
        <v>0.94871794871794868</v>
      </c>
      <c r="N22" s="3">
        <f t="shared" si="1"/>
        <v>5.128205128205128E-2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34">
        <v>285</v>
      </c>
      <c r="F23" s="34">
        <v>183.91929824561399</v>
      </c>
      <c r="G23" s="11">
        <v>19</v>
      </c>
      <c r="H23" s="11">
        <v>103</v>
      </c>
      <c r="I23" s="11">
        <v>63</v>
      </c>
      <c r="J23" s="11">
        <v>172</v>
      </c>
      <c r="K23" s="12">
        <v>3</v>
      </c>
      <c r="L23" s="11">
        <v>3.3333333333333299</v>
      </c>
      <c r="M23" s="3">
        <f t="shared" si="0"/>
        <v>0.98958333333333337</v>
      </c>
      <c r="N23" s="3">
        <f t="shared" si="1"/>
        <v>1.0416666666666666E-2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34">
        <v>77</v>
      </c>
      <c r="F24" s="34">
        <v>48.870129870129901</v>
      </c>
      <c r="G24" s="11">
        <v>14</v>
      </c>
      <c r="H24" s="11">
        <v>39</v>
      </c>
      <c r="I24" s="11">
        <v>23</v>
      </c>
      <c r="J24" s="11">
        <v>26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34">
        <v>7</v>
      </c>
      <c r="F25" s="34">
        <v>65.428571428571402</v>
      </c>
      <c r="G25" s="11">
        <v>2</v>
      </c>
      <c r="H25" s="11">
        <v>106</v>
      </c>
      <c r="I25" s="11">
        <v>4</v>
      </c>
      <c r="J25" s="11">
        <v>25</v>
      </c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34">
        <v>11</v>
      </c>
      <c r="F26" s="34">
        <v>64</v>
      </c>
      <c r="G26" s="11">
        <v>2</v>
      </c>
      <c r="H26" s="11">
        <v>106</v>
      </c>
      <c r="I26" s="11">
        <v>7</v>
      </c>
      <c r="J26" s="11">
        <v>34</v>
      </c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34">
        <v>79</v>
      </c>
      <c r="F27" s="34">
        <v>50.5822784810127</v>
      </c>
      <c r="G27" s="11">
        <v>17</v>
      </c>
      <c r="H27" s="11">
        <v>44</v>
      </c>
      <c r="I27" s="11">
        <v>26</v>
      </c>
      <c r="J27" s="11">
        <v>35</v>
      </c>
      <c r="K27" s="12">
        <v>1</v>
      </c>
      <c r="L27" s="11">
        <v>4</v>
      </c>
      <c r="M27" s="3">
        <f t="shared" si="0"/>
        <v>0.98750000000000004</v>
      </c>
      <c r="N27" s="3">
        <f t="shared" si="1"/>
        <v>1.2500000000000001E-2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34">
        <v>58</v>
      </c>
      <c r="F28" s="34">
        <v>33.017241379310299</v>
      </c>
      <c r="G28" s="11">
        <v>7</v>
      </c>
      <c r="H28" s="11">
        <v>3</v>
      </c>
      <c r="I28" s="11">
        <v>21</v>
      </c>
      <c r="J28" s="11">
        <v>17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34">
        <v>21</v>
      </c>
      <c r="F29" s="34">
        <v>8.0476190476190492</v>
      </c>
      <c r="G29" s="11">
        <v>3</v>
      </c>
      <c r="H29" s="11">
        <v>6</v>
      </c>
      <c r="I29" s="11">
        <v>10</v>
      </c>
      <c r="J29" s="11">
        <v>4</v>
      </c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34">
        <v>3</v>
      </c>
      <c r="F30" s="34">
        <v>6.6666666666666696</v>
      </c>
      <c r="G30" s="11"/>
      <c r="H30" s="11"/>
      <c r="I30" s="11">
        <v>2</v>
      </c>
      <c r="J30" s="11">
        <v>1</v>
      </c>
      <c r="K30" s="12">
        <v>1</v>
      </c>
      <c r="L30" s="11">
        <v>0</v>
      </c>
      <c r="M30" s="3">
        <f t="shared" si="0"/>
        <v>0.75</v>
      </c>
      <c r="N30" s="3">
        <f t="shared" si="1"/>
        <v>0.25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34">
        <v>35</v>
      </c>
      <c r="F31" s="34">
        <v>13.8857142857143</v>
      </c>
      <c r="G31" s="11">
        <v>9</v>
      </c>
      <c r="H31" s="11">
        <v>15</v>
      </c>
      <c r="I31" s="11">
        <v>15</v>
      </c>
      <c r="J31" s="11">
        <v>8</v>
      </c>
      <c r="K31" s="12">
        <v>4</v>
      </c>
      <c r="L31" s="11">
        <v>1.75</v>
      </c>
      <c r="M31" s="3">
        <f t="shared" si="0"/>
        <v>0.89743589743589747</v>
      </c>
      <c r="N31" s="3">
        <f t="shared" si="1"/>
        <v>0.10256410256410256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34">
        <v>6</v>
      </c>
      <c r="F32" s="34">
        <v>5.6666666666666696</v>
      </c>
      <c r="G32" s="11">
        <v>1</v>
      </c>
      <c r="H32" s="11">
        <v>8</v>
      </c>
      <c r="I32" s="11">
        <v>1</v>
      </c>
      <c r="J32" s="11">
        <v>0</v>
      </c>
      <c r="K32" s="12">
        <v>2</v>
      </c>
      <c r="L32" s="11">
        <v>3</v>
      </c>
      <c r="M32" s="3">
        <f t="shared" si="0"/>
        <v>0.75</v>
      </c>
      <c r="N32" s="3">
        <f t="shared" si="1"/>
        <v>0.25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34">
        <v>82</v>
      </c>
      <c r="F33" s="34">
        <v>25.341463414634099</v>
      </c>
      <c r="G33" s="11">
        <v>22</v>
      </c>
      <c r="H33" s="11">
        <v>25</v>
      </c>
      <c r="I33" s="11">
        <v>38</v>
      </c>
      <c r="J33" s="11">
        <v>25</v>
      </c>
      <c r="K33" s="12">
        <v>7</v>
      </c>
      <c r="L33" s="11">
        <v>3.4285714285714302</v>
      </c>
      <c r="M33" s="3">
        <f t="shared" si="0"/>
        <v>0.9213483146067416</v>
      </c>
      <c r="N33" s="3">
        <f t="shared" si="1"/>
        <v>7.8651685393258425E-2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34">
        <v>110</v>
      </c>
      <c r="F34" s="34">
        <v>25.2454545454545</v>
      </c>
      <c r="G34" s="11">
        <v>21</v>
      </c>
      <c r="H34" s="11">
        <v>17</v>
      </c>
      <c r="I34" s="11">
        <v>56</v>
      </c>
      <c r="J34" s="11">
        <v>28</v>
      </c>
      <c r="K34" s="12">
        <v>13</v>
      </c>
      <c r="L34" s="11">
        <v>1.3846153846153799</v>
      </c>
      <c r="M34" s="3">
        <f t="shared" si="0"/>
        <v>0.89430894308943087</v>
      </c>
      <c r="N34" s="3">
        <f t="shared" si="1"/>
        <v>0.10569105691056911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34">
        <v>122</v>
      </c>
      <c r="F35" s="34">
        <v>59.909836065573799</v>
      </c>
      <c r="G35" s="11">
        <v>10</v>
      </c>
      <c r="H35" s="11">
        <v>5</v>
      </c>
      <c r="I35" s="11">
        <v>36</v>
      </c>
      <c r="J35" s="11">
        <v>25</v>
      </c>
      <c r="K35" s="11">
        <v>3</v>
      </c>
      <c r="L35" s="11">
        <v>6</v>
      </c>
      <c r="M35" s="3">
        <f t="shared" si="0"/>
        <v>0.97599999999999998</v>
      </c>
      <c r="N35" s="3">
        <f t="shared" si="1"/>
        <v>2.4E-2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34">
        <v>76</v>
      </c>
      <c r="F36" s="34">
        <v>92.381578947368396</v>
      </c>
      <c r="G36" s="11">
        <v>3</v>
      </c>
      <c r="H36" s="11">
        <v>40</v>
      </c>
      <c r="I36" s="11">
        <v>31</v>
      </c>
      <c r="J36" s="11">
        <v>78</v>
      </c>
      <c r="K36" s="11">
        <v>9</v>
      </c>
      <c r="L36" s="11">
        <v>4.1111111111111098</v>
      </c>
      <c r="M36" s="3">
        <f t="shared" si="0"/>
        <v>0.89411764705882357</v>
      </c>
      <c r="N36" s="3">
        <f t="shared" si="1"/>
        <v>0.10588235294117647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34">
        <v>87</v>
      </c>
      <c r="F37" s="34">
        <v>159.333333333333</v>
      </c>
      <c r="G37" s="11">
        <v>18</v>
      </c>
      <c r="H37" s="11">
        <v>125</v>
      </c>
      <c r="I37" s="11">
        <v>41</v>
      </c>
      <c r="J37" s="11">
        <v>138</v>
      </c>
      <c r="K37" s="11"/>
      <c r="L37" s="11"/>
      <c r="M37" s="3">
        <f t="shared" si="0"/>
        <v>1</v>
      </c>
      <c r="N37" s="3">
        <f t="shared" si="1"/>
        <v>0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34">
        <v>69</v>
      </c>
      <c r="F38" s="34">
        <v>133.91304347826099</v>
      </c>
      <c r="G38" s="11">
        <v>12</v>
      </c>
      <c r="H38" s="11">
        <v>108</v>
      </c>
      <c r="I38" s="11">
        <v>42</v>
      </c>
      <c r="J38" s="11">
        <v>150</v>
      </c>
      <c r="K38" s="11">
        <v>1</v>
      </c>
      <c r="L38" s="11">
        <v>36</v>
      </c>
      <c r="M38" s="3">
        <f t="shared" si="0"/>
        <v>0.98571428571428577</v>
      </c>
      <c r="N38" s="3">
        <f t="shared" si="1"/>
        <v>1.4285714285714285E-2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34">
        <v>318</v>
      </c>
      <c r="F39" s="34">
        <v>48.729559748427697</v>
      </c>
      <c r="G39" s="11">
        <v>29</v>
      </c>
      <c r="H39" s="11">
        <v>25</v>
      </c>
      <c r="I39" s="11">
        <v>105</v>
      </c>
      <c r="J39" s="11">
        <v>26</v>
      </c>
      <c r="K39" s="11">
        <v>6</v>
      </c>
      <c r="L39" s="11">
        <v>3.8333333333333299</v>
      </c>
      <c r="M39" s="3">
        <f t="shared" si="0"/>
        <v>0.98148148148148151</v>
      </c>
      <c r="N39" s="3">
        <f t="shared" si="1"/>
        <v>1.8518518518518517E-2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34">
        <v>302</v>
      </c>
      <c r="F40" s="34">
        <v>180.966887417219</v>
      </c>
      <c r="G40" s="11">
        <v>24</v>
      </c>
      <c r="H40" s="11">
        <v>86</v>
      </c>
      <c r="I40" s="11">
        <v>74</v>
      </c>
      <c r="J40" s="11">
        <v>159</v>
      </c>
      <c r="K40" s="12">
        <v>8</v>
      </c>
      <c r="L40" s="11">
        <v>37.25</v>
      </c>
      <c r="M40" s="3">
        <f t="shared" si="0"/>
        <v>0.97419354838709682</v>
      </c>
      <c r="N40" s="3">
        <f t="shared" si="1"/>
        <v>2.5806451612903226E-2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34">
        <v>56</v>
      </c>
      <c r="F41" s="34">
        <v>20.839285714285701</v>
      </c>
      <c r="G41" s="11">
        <v>4</v>
      </c>
      <c r="H41" s="11">
        <v>4</v>
      </c>
      <c r="I41" s="11">
        <v>23</v>
      </c>
      <c r="J41" s="11">
        <v>18</v>
      </c>
      <c r="K41" s="11">
        <v>43</v>
      </c>
      <c r="L41" s="11">
        <v>1.2325581395348799</v>
      </c>
      <c r="M41" s="3">
        <f t="shared" si="0"/>
        <v>0.56565656565656564</v>
      </c>
      <c r="N41" s="3">
        <f t="shared" si="1"/>
        <v>0.43434343434343436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34">
        <v>63</v>
      </c>
      <c r="F42" s="34">
        <v>111.079365079365</v>
      </c>
      <c r="G42" s="11">
        <v>21</v>
      </c>
      <c r="H42" s="11">
        <v>102</v>
      </c>
      <c r="I42" s="11">
        <v>24</v>
      </c>
      <c r="J42" s="11">
        <v>151</v>
      </c>
      <c r="K42" s="12">
        <v>14</v>
      </c>
      <c r="L42" s="11">
        <v>13.1428571428571</v>
      </c>
      <c r="M42" s="3">
        <f t="shared" si="0"/>
        <v>0.81818181818181823</v>
      </c>
      <c r="N42" s="3">
        <f t="shared" si="1"/>
        <v>0.18181818181818182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35"/>
      <c r="F43" s="35"/>
      <c r="G43" s="11"/>
      <c r="H43" s="11"/>
      <c r="I43" s="12"/>
      <c r="J43" s="11"/>
      <c r="K43" s="12"/>
      <c r="L43" s="11"/>
      <c r="M43" s="3" t="str">
        <f t="shared" si="0"/>
        <v xml:space="preserve"> </v>
      </c>
      <c r="N43" s="3" t="str">
        <f t="shared" si="1"/>
        <v xml:space="preserve"> 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34">
        <v>46</v>
      </c>
      <c r="F44" s="34">
        <v>127.23913043478299</v>
      </c>
      <c r="G44" s="11">
        <v>14</v>
      </c>
      <c r="H44" s="11">
        <v>44</v>
      </c>
      <c r="I44" s="11">
        <v>29</v>
      </c>
      <c r="J44" s="11">
        <v>178</v>
      </c>
      <c r="K44" s="12">
        <v>11</v>
      </c>
      <c r="L44" s="11">
        <v>4.6363636363636402</v>
      </c>
      <c r="M44" s="3">
        <f t="shared" si="0"/>
        <v>0.80701754385964908</v>
      </c>
      <c r="N44" s="3">
        <f t="shared" si="1"/>
        <v>0.19298245614035087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34">
        <v>527</v>
      </c>
      <c r="F45" s="34">
        <v>52.0151802656546</v>
      </c>
      <c r="G45" s="11">
        <v>49</v>
      </c>
      <c r="H45" s="11">
        <v>37</v>
      </c>
      <c r="I45" s="11">
        <v>138</v>
      </c>
      <c r="J45" s="11">
        <v>34</v>
      </c>
      <c r="K45" s="11">
        <v>19</v>
      </c>
      <c r="L45" s="11">
        <v>2.5263157894736801</v>
      </c>
      <c r="M45" s="3">
        <f t="shared" si="0"/>
        <v>0.96520146520146521</v>
      </c>
      <c r="N45" s="3">
        <f t="shared" si="1"/>
        <v>3.47985347985348E-2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34">
        <v>54</v>
      </c>
      <c r="F46" s="34">
        <v>81.5</v>
      </c>
      <c r="G46" s="11">
        <v>3</v>
      </c>
      <c r="H46" s="11">
        <v>58</v>
      </c>
      <c r="I46" s="11">
        <v>15</v>
      </c>
      <c r="J46" s="11">
        <v>17</v>
      </c>
      <c r="K46" s="12">
        <v>2</v>
      </c>
      <c r="L46" s="11">
        <v>0</v>
      </c>
      <c r="M46" s="3">
        <f t="shared" si="0"/>
        <v>0.9642857142857143</v>
      </c>
      <c r="N46" s="3">
        <f t="shared" si="1"/>
        <v>3.5714285714285712E-2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34">
        <v>32</v>
      </c>
      <c r="F47" s="34">
        <v>217.375</v>
      </c>
      <c r="G47" s="11">
        <v>6</v>
      </c>
      <c r="H47" s="11">
        <v>184</v>
      </c>
      <c r="I47" s="11">
        <v>10</v>
      </c>
      <c r="J47" s="11">
        <v>236</v>
      </c>
      <c r="K47" s="12">
        <v>2</v>
      </c>
      <c r="L47" s="11">
        <v>2</v>
      </c>
      <c r="M47" s="3">
        <f t="shared" si="0"/>
        <v>0.94117647058823528</v>
      </c>
      <c r="N47" s="3">
        <f t="shared" si="1"/>
        <v>5.8823529411764705E-2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34">
        <v>117</v>
      </c>
      <c r="F48" s="34">
        <v>21.880341880341899</v>
      </c>
      <c r="G48" s="11">
        <v>7</v>
      </c>
      <c r="H48" s="11">
        <v>17</v>
      </c>
      <c r="I48" s="11">
        <v>29</v>
      </c>
      <c r="J48" s="11">
        <v>15</v>
      </c>
      <c r="K48" s="12">
        <v>6</v>
      </c>
      <c r="L48" s="11">
        <v>0</v>
      </c>
      <c r="M48" s="3">
        <f t="shared" si="0"/>
        <v>0.95121951219512191</v>
      </c>
      <c r="N48" s="3">
        <f t="shared" si="1"/>
        <v>4.878048780487805E-2</v>
      </c>
      <c r="O48" s="4"/>
    </row>
    <row r="49" spans="2:21" ht="12.6" customHeight="1" thickBot="1" x14ac:dyDescent="0.25">
      <c r="B49" s="2" t="s">
        <v>77</v>
      </c>
      <c r="C49" s="54" t="s">
        <v>78</v>
      </c>
      <c r="D49" s="55"/>
      <c r="E49" s="34">
        <v>307</v>
      </c>
      <c r="F49" s="34">
        <v>55.723127035830601</v>
      </c>
      <c r="G49" s="11">
        <v>17</v>
      </c>
      <c r="H49" s="11">
        <v>20</v>
      </c>
      <c r="I49" s="11">
        <v>51</v>
      </c>
      <c r="J49" s="11">
        <v>30</v>
      </c>
      <c r="K49" s="12">
        <v>7</v>
      </c>
      <c r="L49" s="11">
        <v>0.42857142857142899</v>
      </c>
      <c r="M49" s="3">
        <f t="shared" si="0"/>
        <v>0.97770700636942676</v>
      </c>
      <c r="N49" s="3">
        <f t="shared" si="1"/>
        <v>2.2292993630573247E-2</v>
      </c>
      <c r="O49" s="4"/>
    </row>
    <row r="50" spans="2:21" ht="12.6" customHeight="1" thickBot="1" x14ac:dyDescent="0.25">
      <c r="B50" s="2" t="s">
        <v>79</v>
      </c>
      <c r="C50" s="54" t="s">
        <v>80</v>
      </c>
      <c r="D50" s="55"/>
      <c r="E50" s="34">
        <v>18</v>
      </c>
      <c r="F50" s="34">
        <v>50.1666666666667</v>
      </c>
      <c r="G50" s="11"/>
      <c r="H50" s="11"/>
      <c r="I50" s="11">
        <v>3</v>
      </c>
      <c r="J50" s="11">
        <v>27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1" ht="12.6" customHeight="1" thickBot="1" x14ac:dyDescent="0.25">
      <c r="B51" s="2" t="s">
        <v>81</v>
      </c>
      <c r="C51" s="54" t="s">
        <v>82</v>
      </c>
      <c r="D51" s="55"/>
      <c r="E51" s="34">
        <v>181</v>
      </c>
      <c r="F51" s="34">
        <v>5.5745856353591199</v>
      </c>
      <c r="G51" s="11">
        <v>15</v>
      </c>
      <c r="H51" s="11">
        <v>3</v>
      </c>
      <c r="I51" s="11">
        <v>84</v>
      </c>
      <c r="J51" s="11">
        <v>8</v>
      </c>
      <c r="K51" s="12"/>
      <c r="L51" s="11"/>
      <c r="M51" s="3">
        <f t="shared" si="0"/>
        <v>1</v>
      </c>
      <c r="N51" s="3">
        <f t="shared" si="1"/>
        <v>0</v>
      </c>
      <c r="O51" s="4"/>
    </row>
    <row r="52" spans="2:21" s="5" customFormat="1" ht="19.899999999999999" customHeight="1" thickBot="1" x14ac:dyDescent="0.3">
      <c r="B52" s="75" t="s">
        <v>83</v>
      </c>
      <c r="C52" s="76"/>
      <c r="D52" s="77"/>
      <c r="E52" s="26">
        <v>5448</v>
      </c>
      <c r="F52" s="26">
        <v>64</v>
      </c>
      <c r="G52" s="26">
        <v>527</v>
      </c>
      <c r="H52" s="28">
        <v>43</v>
      </c>
      <c r="I52" s="26">
        <v>1578</v>
      </c>
      <c r="J52" s="29">
        <v>51</v>
      </c>
      <c r="K52" s="26">
        <v>288</v>
      </c>
      <c r="L52" s="26">
        <v>4</v>
      </c>
      <c r="M52" s="27">
        <f t="shared" si="0"/>
        <v>0.94979079497907948</v>
      </c>
      <c r="N52" s="27">
        <f>IF(E52+K52=0," ",K52/(E52+K52))</f>
        <v>5.0209205020920501E-2</v>
      </c>
      <c r="O52" s="16"/>
      <c r="P52" s="17"/>
      <c r="Q52" s="17"/>
      <c r="R52" s="17"/>
      <c r="S52" s="17"/>
      <c r="T52" s="17"/>
      <c r="U52" s="17"/>
    </row>
    <row r="53" spans="2:21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1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  <c r="U54" s="17"/>
    </row>
    <row r="61" spans="2:21" ht="12.75" x14ac:dyDescent="0.2">
      <c r="P61" s="5"/>
    </row>
    <row r="63" spans="2:21" ht="12.75" x14ac:dyDescent="0.2">
      <c r="P63" s="5"/>
    </row>
    <row r="64" spans="2:21" ht="12.75" x14ac:dyDescent="0.2">
      <c r="Q64" s="5"/>
      <c r="R64" s="5"/>
      <c r="S64" s="5"/>
      <c r="T64" s="5"/>
    </row>
    <row r="66" spans="17:20" ht="12.75" x14ac:dyDescent="0.2">
      <c r="Q66" s="5"/>
      <c r="R66" s="5"/>
      <c r="S66" s="5"/>
      <c r="T66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1"/>
  <sheetViews>
    <sheetView showGridLines="0" topLeftCell="A29" zoomScale="90" zoomScaleNormal="90" workbookViewId="0">
      <selection activeCell="B2" sqref="B2:L2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97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509</v>
      </c>
      <c r="F9" s="11">
        <v>38</v>
      </c>
      <c r="G9" s="11">
        <v>8</v>
      </c>
      <c r="H9" s="11">
        <v>31</v>
      </c>
      <c r="I9" s="11">
        <v>9</v>
      </c>
      <c r="J9" s="11">
        <v>22</v>
      </c>
      <c r="K9" s="11">
        <v>32</v>
      </c>
      <c r="L9" s="11">
        <v>4.0625</v>
      </c>
      <c r="M9" s="3">
        <f t="shared" ref="M9:M52" si="0">IF(E9+K9=0," ",E9/(E9+K9))</f>
        <v>0.94085027726432535</v>
      </c>
      <c r="N9" s="3">
        <f t="shared" ref="N9:N51" si="1">IF(E9+K9=0," ",K9/(E9+K9))</f>
        <v>5.9149722735674676E-2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25</v>
      </c>
      <c r="F10" s="11">
        <v>62</v>
      </c>
      <c r="G10" s="11">
        <v>3</v>
      </c>
      <c r="H10" s="11">
        <v>9</v>
      </c>
      <c r="I10" s="11">
        <v>2</v>
      </c>
      <c r="J10" s="11">
        <v>32</v>
      </c>
      <c r="K10" s="11">
        <v>1</v>
      </c>
      <c r="L10" s="11">
        <v>13</v>
      </c>
      <c r="M10" s="3">
        <f t="shared" si="0"/>
        <v>0.96153846153846156</v>
      </c>
      <c r="N10" s="3">
        <f t="shared" si="1"/>
        <v>3.8461538461538464E-2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119</v>
      </c>
      <c r="F11" s="11">
        <v>53</v>
      </c>
      <c r="G11" s="11">
        <v>1</v>
      </c>
      <c r="H11" s="11">
        <v>3</v>
      </c>
      <c r="I11" s="11">
        <v>6</v>
      </c>
      <c r="J11" s="11">
        <v>10</v>
      </c>
      <c r="K11" s="11"/>
      <c r="L11" s="11"/>
      <c r="M11" s="3">
        <f t="shared" si="0"/>
        <v>1</v>
      </c>
      <c r="N11" s="3">
        <f t="shared" si="1"/>
        <v>0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227</v>
      </c>
      <c r="F12" s="11">
        <v>20</v>
      </c>
      <c r="G12" s="11">
        <v>4</v>
      </c>
      <c r="H12" s="11">
        <v>9</v>
      </c>
      <c r="I12" s="11">
        <v>14</v>
      </c>
      <c r="J12" s="11">
        <v>11</v>
      </c>
      <c r="K12" s="11"/>
      <c r="L12" s="11"/>
      <c r="M12" s="3">
        <f t="shared" si="0"/>
        <v>1</v>
      </c>
      <c r="N12" s="3">
        <f t="shared" si="1"/>
        <v>0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894</v>
      </c>
      <c r="F13" s="11">
        <v>66</v>
      </c>
      <c r="G13" s="11">
        <v>7</v>
      </c>
      <c r="H13" s="11">
        <v>6</v>
      </c>
      <c r="I13" s="11">
        <v>20</v>
      </c>
      <c r="J13" s="11">
        <v>14</v>
      </c>
      <c r="K13" s="11">
        <v>4</v>
      </c>
      <c r="L13" s="11">
        <v>0</v>
      </c>
      <c r="M13" s="3">
        <f t="shared" si="0"/>
        <v>0.99554565701559017</v>
      </c>
      <c r="N13" s="3">
        <f t="shared" si="1"/>
        <v>4.4543429844097994E-3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582</v>
      </c>
      <c r="F14" s="11">
        <v>42</v>
      </c>
      <c r="G14" s="11">
        <v>38</v>
      </c>
      <c r="H14" s="11">
        <v>17</v>
      </c>
      <c r="I14" s="11">
        <v>32</v>
      </c>
      <c r="J14" s="11">
        <v>32</v>
      </c>
      <c r="K14" s="11">
        <v>5</v>
      </c>
      <c r="L14" s="11">
        <v>15.8</v>
      </c>
      <c r="M14" s="3">
        <f t="shared" si="0"/>
        <v>0.99148211243611584</v>
      </c>
      <c r="N14" s="3">
        <f t="shared" si="1"/>
        <v>8.5178875638841564E-3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113</v>
      </c>
      <c r="F15" s="11">
        <v>33</v>
      </c>
      <c r="G15" s="11">
        <v>1</v>
      </c>
      <c r="H15" s="11">
        <v>6</v>
      </c>
      <c r="I15" s="11">
        <v>4</v>
      </c>
      <c r="J15" s="11">
        <v>16</v>
      </c>
      <c r="K15" s="11">
        <v>6</v>
      </c>
      <c r="L15" s="11">
        <v>1.3333333333333299</v>
      </c>
      <c r="M15" s="3">
        <f t="shared" si="0"/>
        <v>0.94957983193277307</v>
      </c>
      <c r="N15" s="3">
        <f t="shared" si="1"/>
        <v>5.0420168067226892E-2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486</v>
      </c>
      <c r="F16" s="11">
        <v>21</v>
      </c>
      <c r="G16" s="11">
        <v>8</v>
      </c>
      <c r="H16" s="11">
        <v>10</v>
      </c>
      <c r="I16" s="11">
        <v>18</v>
      </c>
      <c r="J16" s="11">
        <v>22</v>
      </c>
      <c r="K16" s="11">
        <v>4</v>
      </c>
      <c r="L16" s="11">
        <v>0</v>
      </c>
      <c r="M16" s="3">
        <f t="shared" si="0"/>
        <v>0.99183673469387756</v>
      </c>
      <c r="N16" s="3">
        <f t="shared" si="1"/>
        <v>8.1632653061224497E-3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265</v>
      </c>
      <c r="F17" s="11">
        <v>49</v>
      </c>
      <c r="G17" s="11">
        <v>1</v>
      </c>
      <c r="H17" s="11">
        <v>5</v>
      </c>
      <c r="I17" s="11">
        <v>5</v>
      </c>
      <c r="J17" s="11">
        <v>28</v>
      </c>
      <c r="K17" s="11"/>
      <c r="L17" s="11"/>
      <c r="M17" s="3">
        <f t="shared" si="0"/>
        <v>1</v>
      </c>
      <c r="N17" s="3">
        <f t="shared" si="1"/>
        <v>0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427</v>
      </c>
      <c r="F18" s="11">
        <v>27</v>
      </c>
      <c r="G18" s="11">
        <v>6</v>
      </c>
      <c r="H18" s="11">
        <v>36</v>
      </c>
      <c r="I18" s="11">
        <v>13</v>
      </c>
      <c r="J18" s="11">
        <v>18</v>
      </c>
      <c r="K18" s="11"/>
      <c r="L18" s="11"/>
      <c r="M18" s="3">
        <f t="shared" si="0"/>
        <v>1</v>
      </c>
      <c r="N18" s="3">
        <f t="shared" si="1"/>
        <v>0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279</v>
      </c>
      <c r="F19" s="11">
        <v>17</v>
      </c>
      <c r="G19" s="11">
        <v>8</v>
      </c>
      <c r="H19" s="11">
        <v>4</v>
      </c>
      <c r="I19" s="11">
        <v>9</v>
      </c>
      <c r="J19" s="11">
        <v>34</v>
      </c>
      <c r="K19" s="11"/>
      <c r="L19" s="11"/>
      <c r="M19" s="3">
        <f t="shared" si="0"/>
        <v>1</v>
      </c>
      <c r="N19" s="3">
        <f t="shared" si="1"/>
        <v>0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79</v>
      </c>
      <c r="F20" s="11">
        <v>23</v>
      </c>
      <c r="G20" s="11">
        <v>1</v>
      </c>
      <c r="H20" s="11">
        <v>7</v>
      </c>
      <c r="I20" s="11">
        <v>4</v>
      </c>
      <c r="J20" s="11">
        <v>6</v>
      </c>
      <c r="K20" s="12">
        <v>19</v>
      </c>
      <c r="L20" s="11">
        <v>2.2105263157894699</v>
      </c>
      <c r="M20" s="3">
        <f t="shared" si="0"/>
        <v>0.80612244897959184</v>
      </c>
      <c r="N20" s="3">
        <f t="shared" si="1"/>
        <v>0.19387755102040816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18</v>
      </c>
      <c r="F21" s="11">
        <v>12</v>
      </c>
      <c r="G21" s="11">
        <v>0</v>
      </c>
      <c r="H21" s="11"/>
      <c r="I21" s="11">
        <v>3</v>
      </c>
      <c r="J21" s="11">
        <v>2</v>
      </c>
      <c r="K21" s="11"/>
      <c r="L21" s="11"/>
      <c r="M21" s="3">
        <f t="shared" si="0"/>
        <v>1</v>
      </c>
      <c r="N21" s="3">
        <f t="shared" si="1"/>
        <v>0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109</v>
      </c>
      <c r="F22" s="11">
        <v>48</v>
      </c>
      <c r="G22" s="11">
        <v>5</v>
      </c>
      <c r="H22" s="11">
        <v>26</v>
      </c>
      <c r="I22" s="11">
        <v>4</v>
      </c>
      <c r="J22" s="11">
        <v>29</v>
      </c>
      <c r="K22" s="11">
        <v>2</v>
      </c>
      <c r="L22" s="11">
        <v>3.5</v>
      </c>
      <c r="M22" s="3">
        <f t="shared" si="0"/>
        <v>0.98198198198198194</v>
      </c>
      <c r="N22" s="3">
        <f t="shared" si="1"/>
        <v>1.8018018018018018E-2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608</v>
      </c>
      <c r="F23" s="11">
        <v>384</v>
      </c>
      <c r="G23" s="11">
        <v>11</v>
      </c>
      <c r="H23" s="11">
        <v>6</v>
      </c>
      <c r="I23" s="11">
        <v>4</v>
      </c>
      <c r="J23" s="11">
        <v>11</v>
      </c>
      <c r="K23" s="12"/>
      <c r="L23" s="11"/>
      <c r="M23" s="3">
        <f t="shared" si="0"/>
        <v>1</v>
      </c>
      <c r="N23" s="3">
        <f t="shared" si="1"/>
        <v>0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166</v>
      </c>
      <c r="F24" s="11">
        <v>41</v>
      </c>
      <c r="G24" s="11">
        <v>3</v>
      </c>
      <c r="H24" s="11">
        <v>10</v>
      </c>
      <c r="I24" s="11">
        <v>11</v>
      </c>
      <c r="J24" s="11">
        <v>27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10</v>
      </c>
      <c r="F25" s="11">
        <v>40</v>
      </c>
      <c r="G25" s="11">
        <v>0</v>
      </c>
      <c r="H25" s="11"/>
      <c r="I25" s="11">
        <v>0</v>
      </c>
      <c r="J25" s="11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9</v>
      </c>
      <c r="F26" s="11">
        <v>33</v>
      </c>
      <c r="G26" s="11">
        <v>0</v>
      </c>
      <c r="H26" s="11"/>
      <c r="I26" s="11">
        <v>0</v>
      </c>
      <c r="J26" s="11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125</v>
      </c>
      <c r="F27" s="11">
        <v>39</v>
      </c>
      <c r="G27" s="11">
        <v>3</v>
      </c>
      <c r="H27" s="11">
        <v>23</v>
      </c>
      <c r="I27" s="11">
        <v>10</v>
      </c>
      <c r="J27" s="11">
        <v>21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95</v>
      </c>
      <c r="F28" s="11">
        <v>31</v>
      </c>
      <c r="G28" s="11">
        <v>2</v>
      </c>
      <c r="H28" s="11">
        <v>8</v>
      </c>
      <c r="I28" s="11">
        <v>4</v>
      </c>
      <c r="J28" s="11">
        <v>15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22</v>
      </c>
      <c r="F29" s="11">
        <v>16</v>
      </c>
      <c r="G29" s="11">
        <v>1</v>
      </c>
      <c r="H29" s="11">
        <v>1</v>
      </c>
      <c r="I29" s="11">
        <v>0</v>
      </c>
      <c r="J29" s="11"/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3</v>
      </c>
      <c r="F30" s="11">
        <v>11</v>
      </c>
      <c r="G30" s="11">
        <v>0</v>
      </c>
      <c r="H30" s="11"/>
      <c r="I30" s="11">
        <v>0</v>
      </c>
      <c r="J30" s="11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124</v>
      </c>
      <c r="F31" s="11">
        <v>104</v>
      </c>
      <c r="G31" s="11">
        <v>3</v>
      </c>
      <c r="H31" s="11">
        <v>84</v>
      </c>
      <c r="I31" s="11">
        <v>6</v>
      </c>
      <c r="J31" s="11">
        <v>20</v>
      </c>
      <c r="K31" s="12"/>
      <c r="L31" s="11"/>
      <c r="M31" s="3">
        <f t="shared" si="0"/>
        <v>1</v>
      </c>
      <c r="N31" s="3">
        <f t="shared" si="1"/>
        <v>0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27</v>
      </c>
      <c r="F32" s="11">
        <v>64</v>
      </c>
      <c r="G32" s="11">
        <v>1</v>
      </c>
      <c r="H32" s="11">
        <v>7</v>
      </c>
      <c r="I32" s="11">
        <v>2</v>
      </c>
      <c r="J32" s="11">
        <v>14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219</v>
      </c>
      <c r="F33" s="11">
        <v>16</v>
      </c>
      <c r="G33" s="11">
        <v>30</v>
      </c>
      <c r="H33" s="11">
        <v>6</v>
      </c>
      <c r="I33" s="11">
        <v>9</v>
      </c>
      <c r="J33" s="11">
        <v>16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324</v>
      </c>
      <c r="F34" s="11">
        <v>47</v>
      </c>
      <c r="G34" s="11">
        <v>33</v>
      </c>
      <c r="H34" s="11">
        <v>13</v>
      </c>
      <c r="I34" s="11">
        <v>23</v>
      </c>
      <c r="J34" s="11">
        <v>14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310</v>
      </c>
      <c r="F35" s="11">
        <v>87</v>
      </c>
      <c r="G35" s="11">
        <v>17</v>
      </c>
      <c r="H35" s="11">
        <v>10</v>
      </c>
      <c r="I35" s="11">
        <v>15</v>
      </c>
      <c r="J35" s="11">
        <v>22</v>
      </c>
      <c r="K35" s="11"/>
      <c r="L35" s="11"/>
      <c r="M35" s="3">
        <f t="shared" si="0"/>
        <v>1</v>
      </c>
      <c r="N35" s="3">
        <f t="shared" si="1"/>
        <v>0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211</v>
      </c>
      <c r="F36" s="11">
        <v>57</v>
      </c>
      <c r="G36" s="11">
        <v>6</v>
      </c>
      <c r="H36" s="11">
        <v>5</v>
      </c>
      <c r="I36" s="11">
        <v>9</v>
      </c>
      <c r="J36" s="11">
        <v>7</v>
      </c>
      <c r="K36" s="11">
        <v>16</v>
      </c>
      <c r="L36" s="11">
        <v>3.375</v>
      </c>
      <c r="M36" s="3">
        <f t="shared" si="0"/>
        <v>0.92951541850220265</v>
      </c>
      <c r="N36" s="3">
        <f t="shared" si="1"/>
        <v>7.0484581497797363E-2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262</v>
      </c>
      <c r="F37" s="11">
        <v>96</v>
      </c>
      <c r="G37" s="11">
        <v>6</v>
      </c>
      <c r="H37" s="11">
        <v>8</v>
      </c>
      <c r="I37" s="11">
        <v>11</v>
      </c>
      <c r="J37" s="11">
        <v>38</v>
      </c>
      <c r="K37" s="11">
        <v>4</v>
      </c>
      <c r="L37" s="11">
        <v>8.5</v>
      </c>
      <c r="M37" s="3">
        <f t="shared" si="0"/>
        <v>0.98496240601503759</v>
      </c>
      <c r="N37" s="3">
        <f t="shared" si="1"/>
        <v>1.5037593984962405E-2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272</v>
      </c>
      <c r="F38" s="11">
        <v>106</v>
      </c>
      <c r="G38" s="11">
        <v>14</v>
      </c>
      <c r="H38" s="11">
        <v>7</v>
      </c>
      <c r="I38" s="11">
        <v>13</v>
      </c>
      <c r="J38" s="11">
        <v>39</v>
      </c>
      <c r="K38" s="11">
        <v>3</v>
      </c>
      <c r="L38" s="11">
        <v>20.3333333333333</v>
      </c>
      <c r="M38" s="3">
        <f t="shared" si="0"/>
        <v>0.98909090909090913</v>
      </c>
      <c r="N38" s="3">
        <f t="shared" si="1"/>
        <v>1.090909090909091E-2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829</v>
      </c>
      <c r="F39" s="11">
        <v>51</v>
      </c>
      <c r="G39" s="11">
        <v>28</v>
      </c>
      <c r="H39" s="11">
        <v>9</v>
      </c>
      <c r="I39" s="11">
        <v>77</v>
      </c>
      <c r="J39" s="11">
        <v>19</v>
      </c>
      <c r="K39" s="11"/>
      <c r="L39" s="11"/>
      <c r="M39" s="3">
        <f t="shared" si="0"/>
        <v>1</v>
      </c>
      <c r="N39" s="3">
        <f t="shared" si="1"/>
        <v>0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636</v>
      </c>
      <c r="F40" s="11">
        <v>378</v>
      </c>
      <c r="G40" s="11">
        <v>24</v>
      </c>
      <c r="H40" s="11">
        <v>14</v>
      </c>
      <c r="I40" s="11">
        <v>4</v>
      </c>
      <c r="J40" s="11">
        <v>11</v>
      </c>
      <c r="K40" s="12"/>
      <c r="L40" s="11"/>
      <c r="M40" s="3">
        <f t="shared" si="0"/>
        <v>1</v>
      </c>
      <c r="N40" s="3">
        <f t="shared" si="1"/>
        <v>0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56</v>
      </c>
      <c r="F41" s="11">
        <v>15</v>
      </c>
      <c r="G41" s="11">
        <v>0</v>
      </c>
      <c r="H41" s="11"/>
      <c r="I41" s="11">
        <v>2</v>
      </c>
      <c r="J41" s="11">
        <v>0</v>
      </c>
      <c r="K41" s="11">
        <v>4</v>
      </c>
      <c r="L41" s="11">
        <v>0</v>
      </c>
      <c r="M41" s="3">
        <f t="shared" si="0"/>
        <v>0.93333333333333335</v>
      </c>
      <c r="N41" s="3">
        <f t="shared" si="1"/>
        <v>6.6666666666666666E-2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152</v>
      </c>
      <c r="F42" s="11">
        <v>41</v>
      </c>
      <c r="G42" s="11">
        <v>2</v>
      </c>
      <c r="H42" s="11">
        <v>9</v>
      </c>
      <c r="I42" s="11">
        <v>6</v>
      </c>
      <c r="J42" s="11">
        <v>19</v>
      </c>
      <c r="K42" s="12">
        <v>1</v>
      </c>
      <c r="L42" s="11">
        <v>6</v>
      </c>
      <c r="M42" s="3">
        <f t="shared" si="0"/>
        <v>0.99346405228758172</v>
      </c>
      <c r="N42" s="3">
        <f t="shared" si="1"/>
        <v>6.5359477124183009E-3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4</v>
      </c>
      <c r="F43" s="11">
        <v>33</v>
      </c>
      <c r="G43" s="11">
        <v>0</v>
      </c>
      <c r="H43" s="11"/>
      <c r="I43" s="11">
        <v>1</v>
      </c>
      <c r="J43" s="11">
        <v>48</v>
      </c>
      <c r="K43" s="12"/>
      <c r="L43" s="11"/>
      <c r="M43" s="3">
        <f t="shared" si="0"/>
        <v>1</v>
      </c>
      <c r="N43" s="3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114</v>
      </c>
      <c r="F44" s="11">
        <v>24</v>
      </c>
      <c r="G44" s="11">
        <v>2</v>
      </c>
      <c r="H44" s="11">
        <v>0</v>
      </c>
      <c r="I44" s="11">
        <v>6</v>
      </c>
      <c r="J44" s="11">
        <v>24</v>
      </c>
      <c r="K44" s="12"/>
      <c r="L44" s="11"/>
      <c r="M44" s="3">
        <f t="shared" si="0"/>
        <v>1</v>
      </c>
      <c r="N44" s="3">
        <f t="shared" si="1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980</v>
      </c>
      <c r="F45" s="11">
        <v>43</v>
      </c>
      <c r="G45" s="11">
        <v>18</v>
      </c>
      <c r="H45" s="11">
        <v>32</v>
      </c>
      <c r="I45" s="11">
        <v>15</v>
      </c>
      <c r="J45" s="11">
        <v>45</v>
      </c>
      <c r="K45" s="11">
        <v>28</v>
      </c>
      <c r="L45" s="11">
        <v>3.6785714285714302</v>
      </c>
      <c r="M45" s="3">
        <f t="shared" si="0"/>
        <v>0.97222222222222221</v>
      </c>
      <c r="N45" s="3">
        <f t="shared" si="1"/>
        <v>2.7777777777777776E-2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162</v>
      </c>
      <c r="F46" s="11">
        <v>40</v>
      </c>
      <c r="G46" s="11">
        <v>7</v>
      </c>
      <c r="H46" s="11">
        <v>7</v>
      </c>
      <c r="I46" s="11">
        <v>5</v>
      </c>
      <c r="J46" s="11">
        <v>28</v>
      </c>
      <c r="K46" s="12">
        <v>2</v>
      </c>
      <c r="L46" s="11">
        <v>3</v>
      </c>
      <c r="M46" s="3">
        <f t="shared" si="0"/>
        <v>0.98780487804878048</v>
      </c>
      <c r="N46" s="3">
        <f t="shared" si="1"/>
        <v>1.2195121951219513E-2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95</v>
      </c>
      <c r="F47" s="11">
        <v>28</v>
      </c>
      <c r="G47" s="11">
        <v>1</v>
      </c>
      <c r="H47" s="11">
        <v>3</v>
      </c>
      <c r="I47" s="11">
        <v>4</v>
      </c>
      <c r="J47" s="11">
        <v>4</v>
      </c>
      <c r="K47" s="12"/>
      <c r="L47" s="11"/>
      <c r="M47" s="3">
        <f t="shared" si="0"/>
        <v>1</v>
      </c>
      <c r="N47" s="3">
        <f t="shared" si="1"/>
        <v>0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194</v>
      </c>
      <c r="F48" s="11">
        <v>27</v>
      </c>
      <c r="G48" s="11">
        <v>4</v>
      </c>
      <c r="H48" s="11">
        <v>0</v>
      </c>
      <c r="I48" s="11">
        <v>8</v>
      </c>
      <c r="J48" s="11">
        <v>20</v>
      </c>
      <c r="K48" s="12"/>
      <c r="L48" s="11"/>
      <c r="M48" s="3">
        <f t="shared" si="0"/>
        <v>1</v>
      </c>
      <c r="N48" s="3">
        <f t="shared" si="1"/>
        <v>0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194</v>
      </c>
      <c r="F49" s="11">
        <v>88</v>
      </c>
      <c r="G49" s="11">
        <v>5</v>
      </c>
      <c r="H49" s="11">
        <v>27</v>
      </c>
      <c r="I49" s="11">
        <v>5</v>
      </c>
      <c r="J49" s="11">
        <v>54</v>
      </c>
      <c r="K49" s="12"/>
      <c r="L49" s="11"/>
      <c r="M49" s="3">
        <f t="shared" si="0"/>
        <v>1</v>
      </c>
      <c r="N49" s="3">
        <f t="shared" si="1"/>
        <v>0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298</v>
      </c>
      <c r="F50" s="11">
        <v>63</v>
      </c>
      <c r="G50" s="11">
        <v>5</v>
      </c>
      <c r="H50" s="11">
        <v>0</v>
      </c>
      <c r="I50" s="11">
        <v>10</v>
      </c>
      <c r="J50" s="11">
        <v>2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67</v>
      </c>
      <c r="F51" s="11">
        <v>25</v>
      </c>
      <c r="G51" s="11">
        <v>1</v>
      </c>
      <c r="H51" s="11">
        <v>0</v>
      </c>
      <c r="I51" s="11">
        <v>1</v>
      </c>
      <c r="J51" s="11">
        <v>36</v>
      </c>
      <c r="K51" s="12"/>
      <c r="L51" s="11"/>
      <c r="M51" s="3">
        <f t="shared" si="0"/>
        <v>1</v>
      </c>
      <c r="N51" s="3">
        <f t="shared" si="1"/>
        <v>0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10700</v>
      </c>
      <c r="F52" s="26">
        <v>87</v>
      </c>
      <c r="G52" s="26">
        <v>318</v>
      </c>
      <c r="H52" s="28">
        <v>13</v>
      </c>
      <c r="I52" s="26">
        <v>404</v>
      </c>
      <c r="J52" s="29">
        <v>22</v>
      </c>
      <c r="K52" s="26">
        <v>131</v>
      </c>
      <c r="L52" s="26">
        <v>4</v>
      </c>
      <c r="M52" s="27">
        <f t="shared" si="0"/>
        <v>0.9879050872495615</v>
      </c>
      <c r="N52" s="27">
        <f>IF(E52+K52=0," ",K52/(E52+K52))</f>
        <v>1.2094912750438556E-2</v>
      </c>
      <c r="O52" s="16"/>
      <c r="P52" s="17"/>
      <c r="Q52" s="17"/>
      <c r="R52" s="17"/>
      <c r="S52" s="17"/>
      <c r="T52" s="17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</row>
    <row r="55" spans="2:20" ht="12.75" x14ac:dyDescent="0.2">
      <c r="B55" s="10" t="s">
        <v>98</v>
      </c>
      <c r="C55" s="10"/>
      <c r="D55" s="10"/>
      <c r="E55" s="10"/>
    </row>
    <row r="89" spans="16:20" ht="12.75" x14ac:dyDescent="0.2">
      <c r="P89" s="5"/>
      <c r="Q89" s="5"/>
      <c r="R89" s="5"/>
      <c r="S89" s="5"/>
      <c r="T89" s="5"/>
    </row>
    <row r="91" spans="16:20" ht="12.75" x14ac:dyDescent="0.2">
      <c r="P91" s="5"/>
      <c r="Q91" s="5"/>
      <c r="R91" s="5"/>
      <c r="S91" s="5"/>
      <c r="T91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0"/>
  <sheetViews>
    <sheetView showGridLines="0" topLeftCell="A28" zoomScale="90" zoomScaleNormal="90" workbookViewId="0">
      <selection activeCell="F61" sqref="F61"/>
    </sheetView>
  </sheetViews>
  <sheetFormatPr defaultColWidth="8.85546875" defaultRowHeight="11.25" x14ac:dyDescent="0.2"/>
  <cols>
    <col min="1" max="1" width="8.85546875" style="36"/>
    <col min="2" max="2" width="35.5703125" style="36" bestFit="1" customWidth="1"/>
    <col min="3" max="4" width="8.85546875" style="36"/>
    <col min="5" max="5" width="10" style="36" customWidth="1"/>
    <col min="6" max="6" width="17.5703125" style="36" bestFit="1" customWidth="1"/>
    <col min="7" max="7" width="10.28515625" style="36" customWidth="1"/>
    <col min="8" max="8" width="17.5703125" style="36" bestFit="1" customWidth="1"/>
    <col min="9" max="9" width="10" style="36" customWidth="1"/>
    <col min="10" max="10" width="17.5703125" style="36" bestFit="1" customWidth="1"/>
    <col min="11" max="11" width="10.28515625" style="36" customWidth="1"/>
    <col min="12" max="12" width="17.5703125" style="36" bestFit="1" customWidth="1"/>
    <col min="13" max="14" width="13" style="36" customWidth="1"/>
    <col min="15" max="15" width="3.42578125" style="36" customWidth="1"/>
    <col min="16" max="16384" width="8.85546875" style="36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78" t="s">
        <v>97</v>
      </c>
      <c r="F4" s="79"/>
      <c r="G4" s="79"/>
      <c r="H4" s="79"/>
      <c r="I4" s="79"/>
      <c r="J4" s="79"/>
      <c r="K4" s="79"/>
      <c r="L4" s="80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461</v>
      </c>
      <c r="F9" s="11">
        <v>34</v>
      </c>
      <c r="G9" s="11">
        <v>6</v>
      </c>
      <c r="H9" s="11">
        <v>6</v>
      </c>
      <c r="I9" s="11">
        <v>6</v>
      </c>
      <c r="J9" s="11">
        <v>12</v>
      </c>
      <c r="K9" s="11">
        <v>32</v>
      </c>
      <c r="L9" s="11">
        <v>4.0625</v>
      </c>
      <c r="M9" s="3">
        <f t="shared" ref="M9:M52" si="0">IF(E9+K9=0," ",E9/(E9+K9))</f>
        <v>0.93509127789046653</v>
      </c>
      <c r="N9" s="3">
        <f t="shared" ref="N9:N51" si="1">IF(E9+K9=0," ",K9/(E9+K9))</f>
        <v>6.4908722109533468E-2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6</v>
      </c>
      <c r="F10" s="11">
        <v>147</v>
      </c>
      <c r="G10" s="11"/>
      <c r="H10" s="11"/>
      <c r="I10" s="11"/>
      <c r="J10" s="11"/>
      <c r="K10" s="11">
        <v>1</v>
      </c>
      <c r="L10" s="11">
        <v>13</v>
      </c>
      <c r="M10" s="3">
        <f t="shared" si="0"/>
        <v>0.8571428571428571</v>
      </c>
      <c r="N10" s="3">
        <f t="shared" si="1"/>
        <v>0.14285714285714285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71</v>
      </c>
      <c r="F11" s="11">
        <v>63</v>
      </c>
      <c r="G11" s="11">
        <v>1</v>
      </c>
      <c r="H11" s="11">
        <v>3</v>
      </c>
      <c r="I11" s="11">
        <v>2</v>
      </c>
      <c r="J11" s="11">
        <v>15</v>
      </c>
      <c r="K11" s="11"/>
      <c r="L11" s="11"/>
      <c r="M11" s="3">
        <f t="shared" si="0"/>
        <v>1</v>
      </c>
      <c r="N11" s="3">
        <f t="shared" si="1"/>
        <v>0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154</v>
      </c>
      <c r="F12" s="11">
        <v>13</v>
      </c>
      <c r="G12" s="11">
        <v>1</v>
      </c>
      <c r="H12" s="11">
        <v>3</v>
      </c>
      <c r="I12" s="11">
        <v>10</v>
      </c>
      <c r="J12" s="11">
        <v>9</v>
      </c>
      <c r="K12" s="11"/>
      <c r="L12" s="11"/>
      <c r="M12" s="3">
        <f t="shared" si="0"/>
        <v>1</v>
      </c>
      <c r="N12" s="3">
        <f t="shared" si="1"/>
        <v>0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720</v>
      </c>
      <c r="F13" s="11">
        <v>76</v>
      </c>
      <c r="G13" s="11">
        <v>2</v>
      </c>
      <c r="H13" s="11">
        <v>4</v>
      </c>
      <c r="I13" s="11">
        <v>11</v>
      </c>
      <c r="J13" s="11">
        <v>10</v>
      </c>
      <c r="K13" s="11">
        <v>4</v>
      </c>
      <c r="L13" s="11">
        <v>0</v>
      </c>
      <c r="M13" s="3">
        <f t="shared" si="0"/>
        <v>0.99447513812154698</v>
      </c>
      <c r="N13" s="3">
        <f t="shared" si="1"/>
        <v>5.5248618784530384E-3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460</v>
      </c>
      <c r="F14" s="11">
        <v>29</v>
      </c>
      <c r="G14" s="11">
        <v>34</v>
      </c>
      <c r="H14" s="11">
        <v>10</v>
      </c>
      <c r="I14" s="11">
        <v>24</v>
      </c>
      <c r="J14" s="11">
        <v>9</v>
      </c>
      <c r="K14" s="11">
        <v>5</v>
      </c>
      <c r="L14" s="11">
        <v>15.8</v>
      </c>
      <c r="M14" s="3">
        <f t="shared" si="0"/>
        <v>0.989247311827957</v>
      </c>
      <c r="N14" s="3">
        <f t="shared" si="1"/>
        <v>1.0752688172043012E-2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86</v>
      </c>
      <c r="F15" s="11">
        <v>33</v>
      </c>
      <c r="G15" s="11"/>
      <c r="H15" s="11"/>
      <c r="I15" s="11">
        <v>1</v>
      </c>
      <c r="J15" s="11">
        <v>10</v>
      </c>
      <c r="K15" s="11">
        <v>6</v>
      </c>
      <c r="L15" s="11">
        <v>1.3333333333333299</v>
      </c>
      <c r="M15" s="3">
        <f t="shared" si="0"/>
        <v>0.93478260869565222</v>
      </c>
      <c r="N15" s="3">
        <f t="shared" si="1"/>
        <v>6.5217391304347824E-2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386</v>
      </c>
      <c r="F16" s="11">
        <v>21</v>
      </c>
      <c r="G16" s="11">
        <v>3</v>
      </c>
      <c r="H16" s="11">
        <v>5</v>
      </c>
      <c r="I16" s="11">
        <v>6</v>
      </c>
      <c r="J16" s="11">
        <v>12</v>
      </c>
      <c r="K16" s="11">
        <v>4</v>
      </c>
      <c r="L16" s="11">
        <v>0</v>
      </c>
      <c r="M16" s="3">
        <f t="shared" si="0"/>
        <v>0.98974358974358978</v>
      </c>
      <c r="N16" s="3">
        <f t="shared" si="1"/>
        <v>1.0256410256410256E-2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218</v>
      </c>
      <c r="F17" s="11">
        <v>46</v>
      </c>
      <c r="G17" s="11"/>
      <c r="H17" s="11"/>
      <c r="I17" s="11">
        <v>3</v>
      </c>
      <c r="J17" s="11">
        <v>16</v>
      </c>
      <c r="K17" s="11"/>
      <c r="L17" s="11"/>
      <c r="M17" s="3">
        <f t="shared" si="0"/>
        <v>1</v>
      </c>
      <c r="N17" s="3">
        <f t="shared" si="1"/>
        <v>0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298</v>
      </c>
      <c r="F18" s="11">
        <v>20</v>
      </c>
      <c r="G18" s="11">
        <v>2</v>
      </c>
      <c r="H18" s="11">
        <v>8</v>
      </c>
      <c r="I18" s="11">
        <v>4</v>
      </c>
      <c r="J18" s="11">
        <v>11</v>
      </c>
      <c r="K18" s="11"/>
      <c r="L18" s="11"/>
      <c r="M18" s="3">
        <f t="shared" si="0"/>
        <v>1</v>
      </c>
      <c r="N18" s="3">
        <f t="shared" si="1"/>
        <v>0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256</v>
      </c>
      <c r="F19" s="11">
        <v>15</v>
      </c>
      <c r="G19" s="11">
        <v>6</v>
      </c>
      <c r="H19" s="11">
        <v>3</v>
      </c>
      <c r="I19" s="11">
        <v>5</v>
      </c>
      <c r="J19" s="11">
        <v>19</v>
      </c>
      <c r="K19" s="11"/>
      <c r="L19" s="11"/>
      <c r="M19" s="3">
        <f t="shared" si="0"/>
        <v>1</v>
      </c>
      <c r="N19" s="3">
        <f t="shared" si="1"/>
        <v>0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65</v>
      </c>
      <c r="F20" s="11">
        <v>26</v>
      </c>
      <c r="G20" s="11"/>
      <c r="H20" s="11"/>
      <c r="I20" s="11">
        <v>2</v>
      </c>
      <c r="J20" s="11">
        <v>12</v>
      </c>
      <c r="K20" s="12">
        <v>19</v>
      </c>
      <c r="L20" s="11">
        <v>2.2105263157894699</v>
      </c>
      <c r="M20" s="3">
        <f t="shared" si="0"/>
        <v>0.77380952380952384</v>
      </c>
      <c r="N20" s="3">
        <f t="shared" si="1"/>
        <v>0.22619047619047619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6</v>
      </c>
      <c r="F21" s="11">
        <v>20</v>
      </c>
      <c r="G21" s="11"/>
      <c r="H21" s="11"/>
      <c r="I21" s="11">
        <v>2</v>
      </c>
      <c r="J21" s="11">
        <v>3</v>
      </c>
      <c r="K21" s="11"/>
      <c r="L21" s="11"/>
      <c r="M21" s="3">
        <f t="shared" si="0"/>
        <v>1</v>
      </c>
      <c r="N21" s="3">
        <f t="shared" si="1"/>
        <v>0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75</v>
      </c>
      <c r="F22" s="11">
        <v>39</v>
      </c>
      <c r="G22" s="11"/>
      <c r="H22" s="11"/>
      <c r="I22" s="11">
        <v>2</v>
      </c>
      <c r="J22" s="11">
        <v>3</v>
      </c>
      <c r="K22" s="11">
        <v>2</v>
      </c>
      <c r="L22" s="11">
        <v>3.5</v>
      </c>
      <c r="M22" s="3">
        <f t="shared" si="0"/>
        <v>0.97402597402597402</v>
      </c>
      <c r="N22" s="3">
        <f t="shared" si="1"/>
        <v>2.5974025974025976E-2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158</v>
      </c>
      <c r="F23" s="11">
        <v>185</v>
      </c>
      <c r="G23" s="11">
        <v>8</v>
      </c>
      <c r="H23" s="11">
        <v>7</v>
      </c>
      <c r="I23" s="11"/>
      <c r="J23" s="11"/>
      <c r="K23" s="12"/>
      <c r="L23" s="11"/>
      <c r="M23" s="3">
        <f t="shared" si="0"/>
        <v>1</v>
      </c>
      <c r="N23" s="3">
        <f t="shared" si="1"/>
        <v>0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59</v>
      </c>
      <c r="F24" s="11">
        <v>47</v>
      </c>
      <c r="G24" s="11"/>
      <c r="H24" s="11"/>
      <c r="I24" s="11">
        <v>5</v>
      </c>
      <c r="J24" s="11">
        <v>31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5</v>
      </c>
      <c r="F25" s="11">
        <v>38</v>
      </c>
      <c r="G25" s="11"/>
      <c r="H25" s="11"/>
      <c r="I25" s="11"/>
      <c r="J25" s="11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7</v>
      </c>
      <c r="F26" s="11">
        <v>41</v>
      </c>
      <c r="G26" s="11"/>
      <c r="H26" s="11"/>
      <c r="I26" s="11"/>
      <c r="J26" s="11"/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38</v>
      </c>
      <c r="F27" s="11">
        <v>44</v>
      </c>
      <c r="G27" s="11"/>
      <c r="H27" s="11"/>
      <c r="I27" s="11">
        <v>4</v>
      </c>
      <c r="J27" s="11">
        <v>22</v>
      </c>
      <c r="K27" s="12"/>
      <c r="L27" s="11"/>
      <c r="M27" s="3">
        <f t="shared" si="0"/>
        <v>1</v>
      </c>
      <c r="N27" s="3">
        <f t="shared" si="1"/>
        <v>0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40</v>
      </c>
      <c r="F28" s="11">
        <v>32</v>
      </c>
      <c r="G28" s="11">
        <v>1</v>
      </c>
      <c r="H28" s="11">
        <v>9</v>
      </c>
      <c r="I28" s="11">
        <v>1</v>
      </c>
      <c r="J28" s="11">
        <v>11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12</v>
      </c>
      <c r="F29" s="11">
        <v>21</v>
      </c>
      <c r="G29" s="11">
        <v>1</v>
      </c>
      <c r="H29" s="11">
        <v>1</v>
      </c>
      <c r="I29" s="11"/>
      <c r="J29" s="11"/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1</v>
      </c>
      <c r="F30" s="11">
        <v>15</v>
      </c>
      <c r="G30" s="11"/>
      <c r="H30" s="11"/>
      <c r="I30" s="11"/>
      <c r="J30" s="11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51</v>
      </c>
      <c r="F31" s="11">
        <v>40</v>
      </c>
      <c r="G31" s="11">
        <v>1</v>
      </c>
      <c r="H31" s="11">
        <v>29</v>
      </c>
      <c r="I31" s="11">
        <v>2</v>
      </c>
      <c r="J31" s="11">
        <v>24</v>
      </c>
      <c r="K31" s="12"/>
      <c r="L31" s="11"/>
      <c r="M31" s="3">
        <f t="shared" si="0"/>
        <v>1</v>
      </c>
      <c r="N31" s="3">
        <f t="shared" si="1"/>
        <v>0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12</v>
      </c>
      <c r="F32" s="11">
        <v>66</v>
      </c>
      <c r="G32" s="11">
        <v>1</v>
      </c>
      <c r="H32" s="11">
        <v>7</v>
      </c>
      <c r="I32" s="11">
        <v>1</v>
      </c>
      <c r="J32" s="11">
        <v>27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153</v>
      </c>
      <c r="F33" s="11">
        <v>18</v>
      </c>
      <c r="G33" s="11">
        <v>25</v>
      </c>
      <c r="H33" s="11">
        <v>6</v>
      </c>
      <c r="I33" s="11">
        <v>6</v>
      </c>
      <c r="J33" s="11">
        <v>16</v>
      </c>
      <c r="K33" s="12"/>
      <c r="L33" s="11"/>
      <c r="M33" s="3">
        <f t="shared" si="0"/>
        <v>1</v>
      </c>
      <c r="N33" s="3">
        <f t="shared" si="1"/>
        <v>0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205</v>
      </c>
      <c r="F34" s="11">
        <v>25</v>
      </c>
      <c r="G34" s="11">
        <v>23</v>
      </c>
      <c r="H34" s="11">
        <v>8</v>
      </c>
      <c r="I34" s="11">
        <v>11</v>
      </c>
      <c r="J34" s="11">
        <v>23</v>
      </c>
      <c r="K34" s="12"/>
      <c r="L34" s="11"/>
      <c r="M34" s="3">
        <f t="shared" si="0"/>
        <v>1</v>
      </c>
      <c r="N34" s="3">
        <f t="shared" si="1"/>
        <v>0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212</v>
      </c>
      <c r="F35" s="11">
        <v>84</v>
      </c>
      <c r="G35" s="11">
        <v>16</v>
      </c>
      <c r="H35" s="11">
        <v>3</v>
      </c>
      <c r="I35" s="11">
        <v>11</v>
      </c>
      <c r="J35" s="11">
        <v>16</v>
      </c>
      <c r="K35" s="11"/>
      <c r="L35" s="11"/>
      <c r="M35" s="3">
        <f t="shared" si="0"/>
        <v>1</v>
      </c>
      <c r="N35" s="3">
        <f t="shared" si="1"/>
        <v>0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146</v>
      </c>
      <c r="F36" s="11">
        <v>49</v>
      </c>
      <c r="G36" s="11">
        <v>5</v>
      </c>
      <c r="H36" s="11">
        <v>3</v>
      </c>
      <c r="I36" s="11">
        <v>5</v>
      </c>
      <c r="J36" s="11">
        <v>6</v>
      </c>
      <c r="K36" s="11">
        <v>16</v>
      </c>
      <c r="L36" s="11">
        <v>3.375</v>
      </c>
      <c r="M36" s="3">
        <f t="shared" si="0"/>
        <v>0.90123456790123457</v>
      </c>
      <c r="N36" s="3">
        <f t="shared" si="1"/>
        <v>9.8765432098765427E-2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186</v>
      </c>
      <c r="F37" s="11">
        <v>102</v>
      </c>
      <c r="G37" s="11">
        <v>5</v>
      </c>
      <c r="H37" s="11">
        <v>10</v>
      </c>
      <c r="I37" s="11">
        <v>8</v>
      </c>
      <c r="J37" s="11">
        <v>17</v>
      </c>
      <c r="K37" s="11">
        <v>4</v>
      </c>
      <c r="L37" s="11">
        <v>8.5</v>
      </c>
      <c r="M37" s="3">
        <f t="shared" si="0"/>
        <v>0.97894736842105268</v>
      </c>
      <c r="N37" s="3">
        <f t="shared" si="1"/>
        <v>2.1052631578947368E-2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197</v>
      </c>
      <c r="F38" s="11">
        <v>108</v>
      </c>
      <c r="G38" s="11">
        <v>10</v>
      </c>
      <c r="H38" s="11">
        <v>9</v>
      </c>
      <c r="I38" s="11">
        <v>9</v>
      </c>
      <c r="J38" s="11">
        <v>12</v>
      </c>
      <c r="K38" s="11">
        <v>3</v>
      </c>
      <c r="L38" s="11">
        <v>20.3333333333333</v>
      </c>
      <c r="M38" s="3">
        <f t="shared" si="0"/>
        <v>0.98499999999999999</v>
      </c>
      <c r="N38" s="3">
        <f t="shared" si="1"/>
        <v>1.4999999999999999E-2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615</v>
      </c>
      <c r="F39" s="11">
        <v>41</v>
      </c>
      <c r="G39" s="11">
        <v>24</v>
      </c>
      <c r="H39" s="11">
        <v>6</v>
      </c>
      <c r="I39" s="11">
        <v>68</v>
      </c>
      <c r="J39" s="11">
        <v>19</v>
      </c>
      <c r="K39" s="11"/>
      <c r="L39" s="11"/>
      <c r="M39" s="3">
        <f t="shared" si="0"/>
        <v>1</v>
      </c>
      <c r="N39" s="3">
        <f t="shared" si="1"/>
        <v>0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173</v>
      </c>
      <c r="F40" s="11">
        <v>174</v>
      </c>
      <c r="G40" s="11">
        <v>21</v>
      </c>
      <c r="H40" s="11">
        <v>16</v>
      </c>
      <c r="I40" s="11"/>
      <c r="J40" s="11"/>
      <c r="K40" s="12"/>
      <c r="L40" s="11"/>
      <c r="M40" s="3">
        <f t="shared" si="0"/>
        <v>1</v>
      </c>
      <c r="N40" s="3">
        <f t="shared" si="1"/>
        <v>0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31</v>
      </c>
      <c r="F41" s="11">
        <v>27</v>
      </c>
      <c r="G41" s="11"/>
      <c r="H41" s="11"/>
      <c r="I41" s="11"/>
      <c r="J41" s="11"/>
      <c r="K41" s="11">
        <v>4</v>
      </c>
      <c r="L41" s="11">
        <v>0</v>
      </c>
      <c r="M41" s="3">
        <f t="shared" si="0"/>
        <v>0.88571428571428568</v>
      </c>
      <c r="N41" s="3">
        <f t="shared" si="1"/>
        <v>0.11428571428571428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69</v>
      </c>
      <c r="F42" s="11">
        <v>73</v>
      </c>
      <c r="G42" s="11"/>
      <c r="H42" s="11"/>
      <c r="I42" s="11">
        <v>2</v>
      </c>
      <c r="J42" s="11">
        <v>20</v>
      </c>
      <c r="K42" s="12">
        <v>1</v>
      </c>
      <c r="L42" s="11">
        <v>6</v>
      </c>
      <c r="M42" s="3">
        <f t="shared" si="0"/>
        <v>0.98571428571428577</v>
      </c>
      <c r="N42" s="3">
        <f t="shared" si="1"/>
        <v>1.4285714285714285E-2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/>
      <c r="F43" s="11"/>
      <c r="G43" s="11"/>
      <c r="H43" s="11"/>
      <c r="I43" s="11"/>
      <c r="J43" s="11"/>
      <c r="K43" s="12"/>
      <c r="L43" s="11"/>
      <c r="M43" s="3" t="str">
        <f t="shared" si="0"/>
        <v xml:space="preserve"> </v>
      </c>
      <c r="N43" s="3" t="str">
        <f t="shared" si="1"/>
        <v xml:space="preserve"> 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69</v>
      </c>
      <c r="F44" s="11">
        <v>25</v>
      </c>
      <c r="G44" s="11"/>
      <c r="H44" s="11"/>
      <c r="I44" s="11">
        <v>2</v>
      </c>
      <c r="J44" s="11">
        <v>18</v>
      </c>
      <c r="K44" s="12"/>
      <c r="L44" s="11"/>
      <c r="M44" s="3">
        <f t="shared" si="0"/>
        <v>1</v>
      </c>
      <c r="N44" s="3">
        <f t="shared" si="1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863</v>
      </c>
      <c r="F45" s="11">
        <v>36</v>
      </c>
      <c r="G45" s="11">
        <v>7</v>
      </c>
      <c r="H45" s="11">
        <v>5</v>
      </c>
      <c r="I45" s="11">
        <v>10</v>
      </c>
      <c r="J45" s="11">
        <v>19</v>
      </c>
      <c r="K45" s="11">
        <v>28</v>
      </c>
      <c r="L45" s="11">
        <v>3.6785714285714302</v>
      </c>
      <c r="M45" s="3">
        <f t="shared" si="0"/>
        <v>0.96857463524130194</v>
      </c>
      <c r="N45" s="3">
        <f t="shared" si="1"/>
        <v>3.1425364758698095E-2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124</v>
      </c>
      <c r="F46" s="11">
        <v>41</v>
      </c>
      <c r="G46" s="11">
        <v>3</v>
      </c>
      <c r="H46" s="11">
        <v>13</v>
      </c>
      <c r="I46" s="11">
        <v>2</v>
      </c>
      <c r="J46" s="11">
        <v>34</v>
      </c>
      <c r="K46" s="12">
        <v>2</v>
      </c>
      <c r="L46" s="11">
        <v>3</v>
      </c>
      <c r="M46" s="3">
        <f t="shared" si="0"/>
        <v>0.98412698412698407</v>
      </c>
      <c r="N46" s="3">
        <f t="shared" si="1"/>
        <v>1.5873015873015872E-2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62</v>
      </c>
      <c r="F47" s="11">
        <v>33</v>
      </c>
      <c r="G47" s="11"/>
      <c r="H47" s="11"/>
      <c r="I47" s="11">
        <v>2</v>
      </c>
      <c r="J47" s="11">
        <v>3</v>
      </c>
      <c r="K47" s="12"/>
      <c r="L47" s="11"/>
      <c r="M47" s="3">
        <f t="shared" si="0"/>
        <v>1</v>
      </c>
      <c r="N47" s="3">
        <f t="shared" si="1"/>
        <v>0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140</v>
      </c>
      <c r="F48" s="11">
        <v>32</v>
      </c>
      <c r="G48" s="11"/>
      <c r="H48" s="11"/>
      <c r="I48" s="11">
        <v>3</v>
      </c>
      <c r="J48" s="11">
        <v>19</v>
      </c>
      <c r="K48" s="12"/>
      <c r="L48" s="11"/>
      <c r="M48" s="3">
        <f t="shared" si="0"/>
        <v>1</v>
      </c>
      <c r="N48" s="3">
        <f t="shared" si="1"/>
        <v>0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123</v>
      </c>
      <c r="F49" s="11">
        <v>80</v>
      </c>
      <c r="G49" s="11"/>
      <c r="H49" s="11"/>
      <c r="I49" s="11">
        <v>1</v>
      </c>
      <c r="J49" s="11">
        <v>40</v>
      </c>
      <c r="K49" s="12"/>
      <c r="L49" s="11"/>
      <c r="M49" s="3">
        <f t="shared" si="0"/>
        <v>1</v>
      </c>
      <c r="N49" s="3">
        <f t="shared" si="1"/>
        <v>0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203</v>
      </c>
      <c r="F50" s="11">
        <v>91</v>
      </c>
      <c r="G50" s="11"/>
      <c r="H50" s="11"/>
      <c r="I50" s="11">
        <v>2</v>
      </c>
      <c r="J50" s="11">
        <v>12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1</v>
      </c>
      <c r="F51" s="11">
        <v>7</v>
      </c>
      <c r="G51" s="11"/>
      <c r="H51" s="11"/>
      <c r="I51" s="11"/>
      <c r="J51" s="11"/>
      <c r="K51" s="12"/>
      <c r="L51" s="11"/>
      <c r="M51" s="3">
        <f t="shared" si="0"/>
        <v>1</v>
      </c>
      <c r="N51" s="3">
        <f t="shared" si="1"/>
        <v>0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7217</v>
      </c>
      <c r="F52" s="26">
        <v>51</v>
      </c>
      <c r="G52" s="26">
        <v>206</v>
      </c>
      <c r="H52" s="28">
        <v>8</v>
      </c>
      <c r="I52" s="26">
        <v>233</v>
      </c>
      <c r="J52" s="29">
        <v>16</v>
      </c>
      <c r="K52" s="26">
        <v>131</v>
      </c>
      <c r="L52" s="26">
        <v>4</v>
      </c>
      <c r="M52" s="27">
        <f t="shared" si="0"/>
        <v>0.98217201959716927</v>
      </c>
      <c r="N52" s="27">
        <f>IF(E52+K52=0," ",K52/(E52+K52))</f>
        <v>1.7827980402830703E-2</v>
      </c>
      <c r="O52" s="16"/>
      <c r="P52" s="36"/>
      <c r="Q52" s="36"/>
      <c r="R52" s="36"/>
      <c r="S52" s="36"/>
      <c r="T52" s="36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36"/>
      <c r="Q54" s="36"/>
      <c r="R54" s="36"/>
      <c r="S54" s="36"/>
      <c r="T54" s="36"/>
    </row>
    <row r="88" spans="16:20" ht="12.75" x14ac:dyDescent="0.2">
      <c r="P88" s="5"/>
      <c r="Q88" s="5"/>
      <c r="R88" s="5"/>
      <c r="S88" s="5"/>
      <c r="T88" s="5"/>
    </row>
    <row r="90" spans="16:20" ht="12.75" x14ac:dyDescent="0.2">
      <c r="P90" s="5"/>
      <c r="Q90" s="5"/>
      <c r="R90" s="5"/>
      <c r="S90" s="5"/>
      <c r="T90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2"/>
  <sheetViews>
    <sheetView showGridLines="0" topLeftCell="A57" zoomScale="90" zoomScaleNormal="90" workbookViewId="0">
      <selection activeCell="H45" sqref="H45"/>
    </sheetView>
  </sheetViews>
  <sheetFormatPr defaultColWidth="8.85546875" defaultRowHeight="11.25" x14ac:dyDescent="0.2"/>
  <cols>
    <col min="1" max="1" width="8.85546875" style="17"/>
    <col min="2" max="2" width="35.5703125" style="17" bestFit="1" customWidth="1"/>
    <col min="3" max="4" width="8.85546875" style="17"/>
    <col min="5" max="5" width="10" style="17" customWidth="1"/>
    <col min="6" max="6" width="17.5703125" style="17" bestFit="1" customWidth="1"/>
    <col min="7" max="7" width="10.28515625" style="17" customWidth="1"/>
    <col min="8" max="8" width="17.5703125" style="17" bestFit="1" customWidth="1"/>
    <col min="9" max="9" width="10" style="17" customWidth="1"/>
    <col min="10" max="10" width="17.5703125" style="17" bestFit="1" customWidth="1"/>
    <col min="11" max="11" width="10.28515625" style="17" customWidth="1"/>
    <col min="12" max="12" width="17.5703125" style="17" bestFit="1" customWidth="1"/>
    <col min="13" max="14" width="13" style="17" customWidth="1"/>
    <col min="15" max="15" width="3.42578125" style="17" customWidth="1"/>
    <col min="16" max="16384" width="8.85546875" style="17"/>
  </cols>
  <sheetData>
    <row r="1" spans="2:15" ht="24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5" ht="24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5" s="5" customFormat="1" ht="19.899999999999999" customHeight="1" thickBot="1" x14ac:dyDescent="0.25">
      <c r="B3" s="7" t="s">
        <v>106</v>
      </c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2:15" ht="25.15" customHeight="1" thickBot="1" x14ac:dyDescent="0.25">
      <c r="B4" s="15"/>
      <c r="C4" s="13"/>
      <c r="D4" s="14"/>
      <c r="E4" s="60" t="s">
        <v>99</v>
      </c>
      <c r="F4" s="61"/>
      <c r="G4" s="61"/>
      <c r="H4" s="61"/>
      <c r="I4" s="61"/>
      <c r="J4" s="61"/>
      <c r="K4" s="61"/>
      <c r="L4" s="62"/>
      <c r="M4" s="49" t="s">
        <v>84</v>
      </c>
      <c r="N4" s="49" t="s">
        <v>85</v>
      </c>
    </row>
    <row r="5" spans="2:15" ht="25.15" customHeight="1" thickBot="1" x14ac:dyDescent="0.25">
      <c r="B5" s="18"/>
      <c r="C5" s="19"/>
      <c r="D5" s="20"/>
      <c r="E5" s="67" t="s">
        <v>95</v>
      </c>
      <c r="F5" s="68"/>
      <c r="G5" s="69"/>
      <c r="H5" s="69"/>
      <c r="I5" s="69"/>
      <c r="J5" s="70"/>
      <c r="K5" s="71" t="s">
        <v>2</v>
      </c>
      <c r="L5" s="72"/>
      <c r="M5" s="50"/>
      <c r="N5" s="50"/>
    </row>
    <row r="6" spans="2:15" ht="25.15" customHeight="1" thickBot="1" x14ac:dyDescent="0.25">
      <c r="B6" s="18"/>
      <c r="C6" s="19"/>
      <c r="D6" s="20"/>
      <c r="E6" s="63" t="s">
        <v>89</v>
      </c>
      <c r="F6" s="64"/>
      <c r="G6" s="63" t="s">
        <v>87</v>
      </c>
      <c r="H6" s="64"/>
      <c r="I6" s="63" t="s">
        <v>88</v>
      </c>
      <c r="J6" s="64"/>
      <c r="K6" s="65"/>
      <c r="L6" s="66"/>
      <c r="M6" s="51"/>
      <c r="N6" s="51"/>
    </row>
    <row r="7" spans="2:15" ht="37.9" customHeight="1" thickBot="1" x14ac:dyDescent="0.25">
      <c r="B7" s="18"/>
      <c r="C7" s="19"/>
      <c r="D7" s="20"/>
      <c r="E7" s="21" t="s">
        <v>3</v>
      </c>
      <c r="F7" s="21" t="s">
        <v>4</v>
      </c>
      <c r="G7" s="21" t="s">
        <v>3</v>
      </c>
      <c r="H7" s="21" t="s">
        <v>4</v>
      </c>
      <c r="I7" s="21" t="s">
        <v>3</v>
      </c>
      <c r="J7" s="22" t="s">
        <v>4</v>
      </c>
      <c r="K7" s="21" t="s">
        <v>3</v>
      </c>
      <c r="L7" s="22" t="s">
        <v>90</v>
      </c>
      <c r="M7" s="51"/>
      <c r="N7" s="51"/>
    </row>
    <row r="8" spans="2:15" ht="13.9" customHeight="1" thickBot="1" x14ac:dyDescent="0.25">
      <c r="B8" s="23" t="s">
        <v>5</v>
      </c>
      <c r="C8" s="73" t="s">
        <v>6</v>
      </c>
      <c r="D8" s="74"/>
      <c r="E8" s="24"/>
      <c r="F8" s="24"/>
      <c r="G8" s="24"/>
      <c r="H8" s="24"/>
      <c r="I8" s="24"/>
      <c r="J8" s="25"/>
      <c r="K8" s="24"/>
      <c r="L8" s="25"/>
      <c r="M8" s="51"/>
      <c r="N8" s="51"/>
    </row>
    <row r="9" spans="2:15" ht="12.6" customHeight="1" thickBot="1" x14ac:dyDescent="0.25">
      <c r="B9" s="2" t="s">
        <v>7</v>
      </c>
      <c r="C9" s="54" t="s">
        <v>8</v>
      </c>
      <c r="D9" s="55"/>
      <c r="E9" s="11">
        <v>692</v>
      </c>
      <c r="F9" s="11">
        <v>102</v>
      </c>
      <c r="G9" s="11">
        <v>82</v>
      </c>
      <c r="H9" s="11">
        <v>7</v>
      </c>
      <c r="I9" s="11">
        <v>39</v>
      </c>
      <c r="J9" s="11">
        <v>41</v>
      </c>
      <c r="K9" s="11">
        <v>24</v>
      </c>
      <c r="L9" s="11">
        <v>22.375</v>
      </c>
      <c r="M9" s="3">
        <f t="shared" ref="M9:M52" si="0">IF(E9+K9=0," ",E9/(E9+K9))</f>
        <v>0.96648044692737434</v>
      </c>
      <c r="N9" s="3">
        <f t="shared" ref="N9:N51" si="1">IF(E9+K9=0," ",K9/(E9+K9))</f>
        <v>3.3519553072625698E-2</v>
      </c>
      <c r="O9" s="4"/>
    </row>
    <row r="10" spans="2:15" ht="12.6" customHeight="1" thickBot="1" x14ac:dyDescent="0.25">
      <c r="B10" s="2" t="s">
        <v>9</v>
      </c>
      <c r="C10" s="54" t="s">
        <v>8</v>
      </c>
      <c r="D10" s="55"/>
      <c r="E10" s="11">
        <v>105</v>
      </c>
      <c r="F10" s="11">
        <v>49</v>
      </c>
      <c r="G10" s="11">
        <v>15</v>
      </c>
      <c r="H10" s="11">
        <v>4</v>
      </c>
      <c r="I10" s="11">
        <v>3</v>
      </c>
      <c r="J10" s="11">
        <v>12</v>
      </c>
      <c r="K10" s="11"/>
      <c r="L10" s="11"/>
      <c r="M10" s="3">
        <f t="shared" si="0"/>
        <v>1</v>
      </c>
      <c r="N10" s="3">
        <f t="shared" si="1"/>
        <v>0</v>
      </c>
      <c r="O10" s="4"/>
    </row>
    <row r="11" spans="2:15" ht="12.6" customHeight="1" thickBot="1" x14ac:dyDescent="0.25">
      <c r="B11" s="2" t="s">
        <v>10</v>
      </c>
      <c r="C11" s="54" t="s">
        <v>8</v>
      </c>
      <c r="D11" s="55"/>
      <c r="E11" s="11">
        <v>234</v>
      </c>
      <c r="F11" s="11">
        <v>137</v>
      </c>
      <c r="G11" s="11">
        <v>28</v>
      </c>
      <c r="H11" s="11">
        <v>7</v>
      </c>
      <c r="I11" s="11">
        <v>33</v>
      </c>
      <c r="J11" s="11">
        <v>41</v>
      </c>
      <c r="K11" s="11">
        <v>44</v>
      </c>
      <c r="L11" s="11">
        <v>17.25</v>
      </c>
      <c r="M11" s="3">
        <f t="shared" si="0"/>
        <v>0.84172661870503596</v>
      </c>
      <c r="N11" s="3">
        <f t="shared" si="1"/>
        <v>0.15827338129496402</v>
      </c>
      <c r="O11" s="4"/>
    </row>
    <row r="12" spans="2:15" ht="12.6" customHeight="1" thickBot="1" x14ac:dyDescent="0.25">
      <c r="B12" s="2" t="s">
        <v>11</v>
      </c>
      <c r="C12" s="54" t="s">
        <v>12</v>
      </c>
      <c r="D12" s="55"/>
      <c r="E12" s="11">
        <v>315</v>
      </c>
      <c r="F12" s="11">
        <v>80</v>
      </c>
      <c r="G12" s="11">
        <v>23</v>
      </c>
      <c r="H12" s="11">
        <v>7</v>
      </c>
      <c r="I12" s="11">
        <v>11</v>
      </c>
      <c r="J12" s="11">
        <v>43</v>
      </c>
      <c r="K12" s="11">
        <v>49</v>
      </c>
      <c r="L12" s="11">
        <v>12.3061224489796</v>
      </c>
      <c r="M12" s="3">
        <f t="shared" si="0"/>
        <v>0.86538461538461542</v>
      </c>
      <c r="N12" s="3">
        <f t="shared" si="1"/>
        <v>0.13461538461538461</v>
      </c>
      <c r="O12" s="4"/>
    </row>
    <row r="13" spans="2:15" ht="12.6" customHeight="1" thickBot="1" x14ac:dyDescent="0.25">
      <c r="B13" s="2" t="s">
        <v>13</v>
      </c>
      <c r="C13" s="54" t="s">
        <v>14</v>
      </c>
      <c r="D13" s="55"/>
      <c r="E13" s="11">
        <v>750</v>
      </c>
      <c r="F13" s="11">
        <v>104</v>
      </c>
      <c r="G13" s="11">
        <v>47</v>
      </c>
      <c r="H13" s="11">
        <v>7</v>
      </c>
      <c r="I13" s="11">
        <v>40</v>
      </c>
      <c r="J13" s="11">
        <v>39</v>
      </c>
      <c r="K13" s="11">
        <v>17</v>
      </c>
      <c r="L13" s="11">
        <v>8.7647058823529402</v>
      </c>
      <c r="M13" s="3">
        <f t="shared" si="0"/>
        <v>0.97783572359843551</v>
      </c>
      <c r="N13" s="3">
        <f t="shared" si="1"/>
        <v>2.2164276401564539E-2</v>
      </c>
      <c r="O13" s="4"/>
    </row>
    <row r="14" spans="2:15" ht="12.6" customHeight="1" thickBot="1" x14ac:dyDescent="0.25">
      <c r="B14" s="2" t="s">
        <v>15</v>
      </c>
      <c r="C14" s="54" t="s">
        <v>8</v>
      </c>
      <c r="D14" s="55"/>
      <c r="E14" s="11">
        <v>578</v>
      </c>
      <c r="F14" s="11">
        <v>35</v>
      </c>
      <c r="G14" s="11">
        <v>52</v>
      </c>
      <c r="H14" s="11">
        <v>6</v>
      </c>
      <c r="I14" s="11">
        <v>28</v>
      </c>
      <c r="J14" s="11">
        <v>26</v>
      </c>
      <c r="K14" s="11">
        <v>84</v>
      </c>
      <c r="L14" s="11">
        <v>8.9166666666666696</v>
      </c>
      <c r="M14" s="3">
        <f t="shared" si="0"/>
        <v>0.87311178247734134</v>
      </c>
      <c r="N14" s="3">
        <f t="shared" si="1"/>
        <v>0.12688821752265861</v>
      </c>
      <c r="O14" s="4"/>
    </row>
    <row r="15" spans="2:15" ht="12.6" customHeight="1" thickBot="1" x14ac:dyDescent="0.25">
      <c r="B15" s="2" t="s">
        <v>16</v>
      </c>
      <c r="C15" s="54" t="s">
        <v>17</v>
      </c>
      <c r="D15" s="55"/>
      <c r="E15" s="11">
        <v>375</v>
      </c>
      <c r="F15" s="11">
        <v>28</v>
      </c>
      <c r="G15" s="11">
        <v>19</v>
      </c>
      <c r="H15" s="11">
        <v>5</v>
      </c>
      <c r="I15" s="11">
        <v>8</v>
      </c>
      <c r="J15" s="11">
        <v>7</v>
      </c>
      <c r="K15" s="11">
        <v>14</v>
      </c>
      <c r="L15" s="11">
        <v>3.9285714285714302</v>
      </c>
      <c r="M15" s="3">
        <f t="shared" si="0"/>
        <v>0.96401028277634959</v>
      </c>
      <c r="N15" s="3">
        <f t="shared" si="1"/>
        <v>3.5989717223650387E-2</v>
      </c>
      <c r="O15" s="4"/>
    </row>
    <row r="16" spans="2:15" ht="12.6" customHeight="1" thickBot="1" x14ac:dyDescent="0.25">
      <c r="B16" s="2" t="s">
        <v>18</v>
      </c>
      <c r="C16" s="54" t="s">
        <v>8</v>
      </c>
      <c r="D16" s="55"/>
      <c r="E16" s="11">
        <v>511</v>
      </c>
      <c r="F16" s="11">
        <v>56</v>
      </c>
      <c r="G16" s="11">
        <v>47</v>
      </c>
      <c r="H16" s="11">
        <v>7</v>
      </c>
      <c r="I16" s="11">
        <v>23</v>
      </c>
      <c r="J16" s="11">
        <v>21</v>
      </c>
      <c r="K16" s="11">
        <v>29</v>
      </c>
      <c r="L16" s="11">
        <v>4.31034482758621</v>
      </c>
      <c r="M16" s="3">
        <f t="shared" si="0"/>
        <v>0.9462962962962963</v>
      </c>
      <c r="N16" s="3">
        <f t="shared" si="1"/>
        <v>5.3703703703703705E-2</v>
      </c>
      <c r="O16" s="4"/>
    </row>
    <row r="17" spans="2:15" ht="12.6" customHeight="1" thickBot="1" x14ac:dyDescent="0.25">
      <c r="B17" s="2" t="s">
        <v>19</v>
      </c>
      <c r="C17" s="54" t="s">
        <v>8</v>
      </c>
      <c r="D17" s="55"/>
      <c r="E17" s="11">
        <v>241</v>
      </c>
      <c r="F17" s="11">
        <v>103</v>
      </c>
      <c r="G17" s="11">
        <v>13</v>
      </c>
      <c r="H17" s="11">
        <v>7</v>
      </c>
      <c r="I17" s="11">
        <v>15</v>
      </c>
      <c r="J17" s="11">
        <v>22</v>
      </c>
      <c r="K17" s="11">
        <v>47</v>
      </c>
      <c r="L17" s="11">
        <v>8.0851063829787204</v>
      </c>
      <c r="M17" s="3">
        <f t="shared" si="0"/>
        <v>0.83680555555555558</v>
      </c>
      <c r="N17" s="3">
        <f t="shared" si="1"/>
        <v>0.16319444444444445</v>
      </c>
      <c r="O17" s="4"/>
    </row>
    <row r="18" spans="2:15" ht="12.6" customHeight="1" thickBot="1" x14ac:dyDescent="0.25">
      <c r="B18" s="2" t="s">
        <v>20</v>
      </c>
      <c r="C18" s="54" t="s">
        <v>8</v>
      </c>
      <c r="D18" s="55"/>
      <c r="E18" s="11">
        <v>627</v>
      </c>
      <c r="F18" s="11">
        <v>33</v>
      </c>
      <c r="G18" s="11">
        <v>52</v>
      </c>
      <c r="H18" s="11">
        <v>6</v>
      </c>
      <c r="I18" s="11">
        <v>9</v>
      </c>
      <c r="J18" s="11">
        <v>26</v>
      </c>
      <c r="K18" s="11">
        <v>3</v>
      </c>
      <c r="L18" s="11">
        <v>5.6666666666666696</v>
      </c>
      <c r="M18" s="3">
        <f t="shared" si="0"/>
        <v>0.99523809523809526</v>
      </c>
      <c r="N18" s="3">
        <f t="shared" si="1"/>
        <v>4.7619047619047623E-3</v>
      </c>
      <c r="O18" s="4"/>
    </row>
    <row r="19" spans="2:15" ht="12.6" customHeight="1" thickBot="1" x14ac:dyDescent="0.25">
      <c r="B19" s="2" t="s">
        <v>21</v>
      </c>
      <c r="C19" s="54" t="s">
        <v>8</v>
      </c>
      <c r="D19" s="55"/>
      <c r="E19" s="11">
        <v>308</v>
      </c>
      <c r="F19" s="11">
        <v>22</v>
      </c>
      <c r="G19" s="11">
        <v>12</v>
      </c>
      <c r="H19" s="11">
        <v>6</v>
      </c>
      <c r="I19" s="11">
        <v>9</v>
      </c>
      <c r="J19" s="11">
        <v>19</v>
      </c>
      <c r="K19" s="11">
        <v>11</v>
      </c>
      <c r="L19" s="11">
        <v>6.8181818181818201</v>
      </c>
      <c r="M19" s="3">
        <f t="shared" si="0"/>
        <v>0.96551724137931039</v>
      </c>
      <c r="N19" s="3">
        <f t="shared" si="1"/>
        <v>3.4482758620689655E-2</v>
      </c>
      <c r="O19" s="4"/>
    </row>
    <row r="20" spans="2:15" ht="12.6" customHeight="1" thickBot="1" x14ac:dyDescent="0.25">
      <c r="B20" s="2" t="s">
        <v>22</v>
      </c>
      <c r="C20" s="54" t="s">
        <v>8</v>
      </c>
      <c r="D20" s="55"/>
      <c r="E20" s="11">
        <v>82</v>
      </c>
      <c r="F20" s="11">
        <v>51</v>
      </c>
      <c r="G20" s="11">
        <v>8</v>
      </c>
      <c r="H20" s="11">
        <v>5</v>
      </c>
      <c r="I20" s="11">
        <v>6</v>
      </c>
      <c r="J20" s="11">
        <v>17</v>
      </c>
      <c r="K20" s="12"/>
      <c r="L20" s="11"/>
      <c r="M20" s="3">
        <f t="shared" si="0"/>
        <v>1</v>
      </c>
      <c r="N20" s="3">
        <f t="shared" si="1"/>
        <v>0</v>
      </c>
      <c r="O20" s="4"/>
    </row>
    <row r="21" spans="2:15" ht="12.6" customHeight="1" thickBot="1" x14ac:dyDescent="0.25">
      <c r="B21" s="2" t="s">
        <v>23</v>
      </c>
      <c r="C21" s="54" t="s">
        <v>8</v>
      </c>
      <c r="D21" s="55"/>
      <c r="E21" s="11">
        <v>90</v>
      </c>
      <c r="F21" s="11">
        <v>21</v>
      </c>
      <c r="G21" s="11">
        <v>15</v>
      </c>
      <c r="H21" s="11">
        <v>13</v>
      </c>
      <c r="I21" s="11">
        <v>4</v>
      </c>
      <c r="J21" s="11">
        <v>14</v>
      </c>
      <c r="K21" s="11">
        <v>15</v>
      </c>
      <c r="L21" s="11">
        <v>5</v>
      </c>
      <c r="M21" s="3">
        <f t="shared" si="0"/>
        <v>0.8571428571428571</v>
      </c>
      <c r="N21" s="3">
        <f t="shared" si="1"/>
        <v>0.14285714285714285</v>
      </c>
      <c r="O21" s="4"/>
    </row>
    <row r="22" spans="2:15" ht="12.6" customHeight="1" thickBot="1" x14ac:dyDescent="0.25">
      <c r="B22" s="2" t="s">
        <v>24</v>
      </c>
      <c r="C22" s="54" t="s">
        <v>8</v>
      </c>
      <c r="D22" s="55"/>
      <c r="E22" s="11">
        <v>221</v>
      </c>
      <c r="F22" s="11">
        <v>58</v>
      </c>
      <c r="G22" s="11">
        <v>34</v>
      </c>
      <c r="H22" s="11">
        <v>7</v>
      </c>
      <c r="I22" s="11">
        <v>20</v>
      </c>
      <c r="J22" s="11">
        <v>18</v>
      </c>
      <c r="K22" s="11">
        <v>25</v>
      </c>
      <c r="L22" s="11">
        <v>2.8</v>
      </c>
      <c r="M22" s="3">
        <f t="shared" si="0"/>
        <v>0.89837398373983735</v>
      </c>
      <c r="N22" s="3">
        <f t="shared" si="1"/>
        <v>0.1016260162601626</v>
      </c>
      <c r="O22" s="4"/>
    </row>
    <row r="23" spans="2:15" ht="12.6" customHeight="1" thickBot="1" x14ac:dyDescent="0.25">
      <c r="B23" s="2" t="s">
        <v>25</v>
      </c>
      <c r="C23" s="54" t="s">
        <v>26</v>
      </c>
      <c r="D23" s="55"/>
      <c r="E23" s="11">
        <v>310</v>
      </c>
      <c r="F23" s="11">
        <v>86</v>
      </c>
      <c r="G23" s="11">
        <v>23</v>
      </c>
      <c r="H23" s="11">
        <v>5</v>
      </c>
      <c r="I23" s="11">
        <v>1</v>
      </c>
      <c r="J23" s="11">
        <v>57</v>
      </c>
      <c r="K23" s="12">
        <v>8</v>
      </c>
      <c r="L23" s="11">
        <v>6.875</v>
      </c>
      <c r="M23" s="3">
        <f t="shared" si="0"/>
        <v>0.97484276729559749</v>
      </c>
      <c r="N23" s="3">
        <f t="shared" si="1"/>
        <v>2.5157232704402517E-2</v>
      </c>
      <c r="O23" s="4"/>
    </row>
    <row r="24" spans="2:15" ht="12.6" customHeight="1" thickBot="1" x14ac:dyDescent="0.25">
      <c r="B24" s="2" t="s">
        <v>27</v>
      </c>
      <c r="C24" s="54" t="s">
        <v>28</v>
      </c>
      <c r="D24" s="55"/>
      <c r="E24" s="11">
        <v>218</v>
      </c>
      <c r="F24" s="11">
        <v>68</v>
      </c>
      <c r="G24" s="11">
        <v>24</v>
      </c>
      <c r="H24" s="11">
        <v>7</v>
      </c>
      <c r="I24" s="11">
        <v>18</v>
      </c>
      <c r="J24" s="11">
        <v>26</v>
      </c>
      <c r="K24" s="12"/>
      <c r="L24" s="11"/>
      <c r="M24" s="3">
        <f t="shared" si="0"/>
        <v>1</v>
      </c>
      <c r="N24" s="3">
        <f t="shared" si="1"/>
        <v>0</v>
      </c>
      <c r="O24" s="4"/>
    </row>
    <row r="25" spans="2:15" ht="12.6" customHeight="1" thickBot="1" x14ac:dyDescent="0.25">
      <c r="B25" s="2" t="s">
        <v>29</v>
      </c>
      <c r="C25" s="54" t="s">
        <v>30</v>
      </c>
      <c r="D25" s="55"/>
      <c r="E25" s="11">
        <v>7</v>
      </c>
      <c r="F25" s="11">
        <v>61</v>
      </c>
      <c r="G25" s="11">
        <v>0</v>
      </c>
      <c r="H25" s="11"/>
      <c r="I25" s="11">
        <v>0</v>
      </c>
      <c r="J25" s="11"/>
      <c r="K25" s="12"/>
      <c r="L25" s="11"/>
      <c r="M25" s="3">
        <f t="shared" si="0"/>
        <v>1</v>
      </c>
      <c r="N25" s="3">
        <f t="shared" si="1"/>
        <v>0</v>
      </c>
      <c r="O25" s="4"/>
    </row>
    <row r="26" spans="2:15" ht="12.6" customHeight="1" thickBot="1" x14ac:dyDescent="0.25">
      <c r="B26" s="2" t="s">
        <v>31</v>
      </c>
      <c r="C26" s="54" t="s">
        <v>32</v>
      </c>
      <c r="D26" s="55"/>
      <c r="E26" s="11">
        <v>14</v>
      </c>
      <c r="F26" s="11">
        <v>53</v>
      </c>
      <c r="G26" s="11">
        <v>3</v>
      </c>
      <c r="H26" s="11">
        <v>55</v>
      </c>
      <c r="I26" s="11">
        <v>2</v>
      </c>
      <c r="J26" s="11">
        <v>26</v>
      </c>
      <c r="K26" s="12"/>
      <c r="L26" s="11"/>
      <c r="M26" s="3">
        <f t="shared" si="0"/>
        <v>1</v>
      </c>
      <c r="N26" s="3">
        <f t="shared" si="1"/>
        <v>0</v>
      </c>
      <c r="O26" s="4"/>
    </row>
    <row r="27" spans="2:15" ht="12.6" customHeight="1" thickBot="1" x14ac:dyDescent="0.25">
      <c r="B27" s="2" t="s">
        <v>33</v>
      </c>
      <c r="C27" s="54" t="s">
        <v>34</v>
      </c>
      <c r="D27" s="55"/>
      <c r="E27" s="11">
        <v>175</v>
      </c>
      <c r="F27" s="11">
        <v>63</v>
      </c>
      <c r="G27" s="11">
        <v>26</v>
      </c>
      <c r="H27" s="11">
        <v>9</v>
      </c>
      <c r="I27" s="11">
        <v>15</v>
      </c>
      <c r="J27" s="11">
        <v>27</v>
      </c>
      <c r="K27" s="12">
        <v>2</v>
      </c>
      <c r="L27" s="11">
        <v>3.5</v>
      </c>
      <c r="M27" s="3">
        <f t="shared" si="0"/>
        <v>0.98870056497175141</v>
      </c>
      <c r="N27" s="3">
        <f t="shared" si="1"/>
        <v>1.1299435028248588E-2</v>
      </c>
      <c r="O27" s="4"/>
    </row>
    <row r="28" spans="2:15" ht="12.6" customHeight="1" thickBot="1" x14ac:dyDescent="0.25">
      <c r="B28" s="2" t="s">
        <v>35</v>
      </c>
      <c r="C28" s="54" t="s">
        <v>36</v>
      </c>
      <c r="D28" s="55"/>
      <c r="E28" s="11">
        <v>152</v>
      </c>
      <c r="F28" s="11">
        <v>51</v>
      </c>
      <c r="G28" s="11">
        <v>15</v>
      </c>
      <c r="H28" s="11">
        <v>7</v>
      </c>
      <c r="I28" s="11">
        <v>15</v>
      </c>
      <c r="J28" s="11">
        <v>30</v>
      </c>
      <c r="K28" s="12"/>
      <c r="L28" s="11"/>
      <c r="M28" s="3">
        <f t="shared" si="0"/>
        <v>1</v>
      </c>
      <c r="N28" s="3">
        <f t="shared" si="1"/>
        <v>0</v>
      </c>
      <c r="O28" s="4"/>
    </row>
    <row r="29" spans="2:15" ht="12.6" customHeight="1" thickBot="1" x14ac:dyDescent="0.25">
      <c r="B29" s="2" t="s">
        <v>37</v>
      </c>
      <c r="C29" s="54" t="s">
        <v>38</v>
      </c>
      <c r="D29" s="55"/>
      <c r="E29" s="11">
        <v>39</v>
      </c>
      <c r="F29" s="11">
        <v>25</v>
      </c>
      <c r="G29" s="11">
        <v>5</v>
      </c>
      <c r="H29" s="11">
        <v>4</v>
      </c>
      <c r="I29" s="11">
        <v>3</v>
      </c>
      <c r="J29" s="11">
        <v>14</v>
      </c>
      <c r="K29" s="12"/>
      <c r="L29" s="11"/>
      <c r="M29" s="3">
        <f t="shared" si="0"/>
        <v>1</v>
      </c>
      <c r="N29" s="3">
        <f t="shared" si="1"/>
        <v>0</v>
      </c>
      <c r="O29" s="4"/>
    </row>
    <row r="30" spans="2:15" ht="12.6" customHeight="1" thickBot="1" x14ac:dyDescent="0.25">
      <c r="B30" s="2" t="s">
        <v>39</v>
      </c>
      <c r="C30" s="54" t="s">
        <v>40</v>
      </c>
      <c r="D30" s="55"/>
      <c r="E30" s="11">
        <v>6</v>
      </c>
      <c r="F30" s="11">
        <v>25</v>
      </c>
      <c r="G30" s="11">
        <v>0</v>
      </c>
      <c r="H30" s="11"/>
      <c r="I30" s="11">
        <v>0</v>
      </c>
      <c r="J30" s="11"/>
      <c r="K30" s="12"/>
      <c r="L30" s="11"/>
      <c r="M30" s="3">
        <f t="shared" si="0"/>
        <v>1</v>
      </c>
      <c r="N30" s="3">
        <f t="shared" si="1"/>
        <v>0</v>
      </c>
      <c r="O30" s="4"/>
    </row>
    <row r="31" spans="2:15" ht="12.6" customHeight="1" thickBot="1" x14ac:dyDescent="0.25">
      <c r="B31" s="2" t="s">
        <v>41</v>
      </c>
      <c r="C31" s="54" t="s">
        <v>42</v>
      </c>
      <c r="D31" s="55"/>
      <c r="E31" s="11">
        <v>116</v>
      </c>
      <c r="F31" s="11">
        <v>160</v>
      </c>
      <c r="G31" s="11">
        <v>14</v>
      </c>
      <c r="H31" s="11">
        <v>36</v>
      </c>
      <c r="I31" s="11">
        <v>6</v>
      </c>
      <c r="J31" s="11">
        <v>14</v>
      </c>
      <c r="K31" s="12">
        <v>7</v>
      </c>
      <c r="L31" s="11">
        <v>23.8571428571429</v>
      </c>
      <c r="M31" s="3">
        <f t="shared" si="0"/>
        <v>0.94308943089430897</v>
      </c>
      <c r="N31" s="3">
        <f t="shared" si="1"/>
        <v>5.6910569105691054E-2</v>
      </c>
      <c r="O31" s="4"/>
    </row>
    <row r="32" spans="2:15" ht="12.6" customHeight="1" thickBot="1" x14ac:dyDescent="0.25">
      <c r="B32" s="2" t="s">
        <v>43</v>
      </c>
      <c r="C32" s="54" t="s">
        <v>44</v>
      </c>
      <c r="D32" s="55"/>
      <c r="E32" s="11">
        <v>42</v>
      </c>
      <c r="F32" s="11">
        <v>113</v>
      </c>
      <c r="G32" s="11">
        <v>5</v>
      </c>
      <c r="H32" s="11">
        <v>14</v>
      </c>
      <c r="I32" s="11">
        <v>3</v>
      </c>
      <c r="J32" s="11">
        <v>35</v>
      </c>
      <c r="K32" s="12"/>
      <c r="L32" s="11"/>
      <c r="M32" s="3">
        <f t="shared" si="0"/>
        <v>1</v>
      </c>
      <c r="N32" s="3">
        <f t="shared" si="1"/>
        <v>0</v>
      </c>
      <c r="O32" s="4"/>
    </row>
    <row r="33" spans="2:15" ht="12.6" customHeight="1" thickBot="1" x14ac:dyDescent="0.25">
      <c r="B33" s="2" t="s">
        <v>45</v>
      </c>
      <c r="C33" s="54" t="s">
        <v>46</v>
      </c>
      <c r="D33" s="55"/>
      <c r="E33" s="11">
        <v>204</v>
      </c>
      <c r="F33" s="11">
        <v>32</v>
      </c>
      <c r="G33" s="11">
        <v>7</v>
      </c>
      <c r="H33" s="11">
        <v>11</v>
      </c>
      <c r="I33" s="11">
        <v>5</v>
      </c>
      <c r="J33" s="11">
        <v>11</v>
      </c>
      <c r="K33" s="12">
        <v>3</v>
      </c>
      <c r="L33" s="11">
        <v>28</v>
      </c>
      <c r="M33" s="3">
        <f t="shared" si="0"/>
        <v>0.98550724637681164</v>
      </c>
      <c r="N33" s="3">
        <f t="shared" si="1"/>
        <v>1.4492753623188406E-2</v>
      </c>
      <c r="O33" s="4"/>
    </row>
    <row r="34" spans="2:15" ht="12.6" customHeight="1" thickBot="1" x14ac:dyDescent="0.25">
      <c r="B34" s="2" t="s">
        <v>47</v>
      </c>
      <c r="C34" s="54" t="s">
        <v>48</v>
      </c>
      <c r="D34" s="55"/>
      <c r="E34" s="11">
        <v>323</v>
      </c>
      <c r="F34" s="11">
        <v>107</v>
      </c>
      <c r="G34" s="11">
        <v>9</v>
      </c>
      <c r="H34" s="11">
        <v>5</v>
      </c>
      <c r="I34" s="11">
        <v>22</v>
      </c>
      <c r="J34" s="11">
        <v>14</v>
      </c>
      <c r="K34" s="12">
        <v>9</v>
      </c>
      <c r="L34" s="11">
        <v>17.5555555555556</v>
      </c>
      <c r="M34" s="3">
        <f t="shared" si="0"/>
        <v>0.97289156626506024</v>
      </c>
      <c r="N34" s="3">
        <f t="shared" si="1"/>
        <v>2.710843373493976E-2</v>
      </c>
      <c r="O34" s="4"/>
    </row>
    <row r="35" spans="2:15" ht="12.6" customHeight="1" thickBot="1" x14ac:dyDescent="0.25">
      <c r="B35" s="2" t="s">
        <v>49</v>
      </c>
      <c r="C35" s="54" t="s">
        <v>50</v>
      </c>
      <c r="D35" s="55"/>
      <c r="E35" s="11">
        <v>363</v>
      </c>
      <c r="F35" s="11">
        <v>153</v>
      </c>
      <c r="G35" s="11">
        <v>11</v>
      </c>
      <c r="H35" s="11">
        <v>7</v>
      </c>
      <c r="I35" s="11">
        <v>9</v>
      </c>
      <c r="J35" s="11">
        <v>53</v>
      </c>
      <c r="K35" s="11">
        <v>4</v>
      </c>
      <c r="L35" s="11">
        <v>13</v>
      </c>
      <c r="M35" s="3">
        <f t="shared" si="0"/>
        <v>0.98910081743869205</v>
      </c>
      <c r="N35" s="3">
        <f t="shared" si="1"/>
        <v>1.0899182561307902E-2</v>
      </c>
      <c r="O35" s="4"/>
    </row>
    <row r="36" spans="2:15" ht="12.6" customHeight="1" thickBot="1" x14ac:dyDescent="0.25">
      <c r="B36" s="2" t="s">
        <v>51</v>
      </c>
      <c r="C36" s="54" t="s">
        <v>52</v>
      </c>
      <c r="D36" s="55"/>
      <c r="E36" s="11">
        <v>87</v>
      </c>
      <c r="F36" s="11">
        <v>88</v>
      </c>
      <c r="G36" s="11">
        <v>6</v>
      </c>
      <c r="H36" s="11">
        <v>13</v>
      </c>
      <c r="I36" s="11">
        <v>9</v>
      </c>
      <c r="J36" s="11">
        <v>34</v>
      </c>
      <c r="K36" s="11">
        <v>2</v>
      </c>
      <c r="L36" s="11">
        <v>16.5</v>
      </c>
      <c r="M36" s="3">
        <f t="shared" si="0"/>
        <v>0.97752808988764039</v>
      </c>
      <c r="N36" s="3">
        <f t="shared" si="1"/>
        <v>2.247191011235955E-2</v>
      </c>
      <c r="O36" s="4"/>
    </row>
    <row r="37" spans="2:15" ht="12.6" customHeight="1" thickBot="1" x14ac:dyDescent="0.25">
      <c r="B37" s="2" t="s">
        <v>53</v>
      </c>
      <c r="C37" s="54" t="s">
        <v>54</v>
      </c>
      <c r="D37" s="55"/>
      <c r="E37" s="11">
        <v>301</v>
      </c>
      <c r="F37" s="11">
        <v>136</v>
      </c>
      <c r="G37" s="11">
        <v>18</v>
      </c>
      <c r="H37" s="11">
        <v>5</v>
      </c>
      <c r="I37" s="11">
        <v>7</v>
      </c>
      <c r="J37" s="11">
        <v>64</v>
      </c>
      <c r="K37" s="11">
        <v>4</v>
      </c>
      <c r="L37" s="11">
        <v>3.75</v>
      </c>
      <c r="M37" s="3">
        <f t="shared" si="0"/>
        <v>0.9868852459016394</v>
      </c>
      <c r="N37" s="3">
        <f t="shared" si="1"/>
        <v>1.3114754098360656E-2</v>
      </c>
      <c r="O37" s="4"/>
    </row>
    <row r="38" spans="2:15" ht="12.6" customHeight="1" thickBot="1" x14ac:dyDescent="0.25">
      <c r="B38" s="2" t="s">
        <v>55</v>
      </c>
      <c r="C38" s="54" t="s">
        <v>56</v>
      </c>
      <c r="D38" s="55"/>
      <c r="E38" s="11">
        <v>211</v>
      </c>
      <c r="F38" s="11">
        <v>125</v>
      </c>
      <c r="G38" s="11">
        <v>21</v>
      </c>
      <c r="H38" s="11">
        <v>4</v>
      </c>
      <c r="I38" s="11">
        <v>7</v>
      </c>
      <c r="J38" s="11">
        <v>34</v>
      </c>
      <c r="K38" s="11">
        <v>2</v>
      </c>
      <c r="L38" s="11">
        <v>1</v>
      </c>
      <c r="M38" s="3">
        <f t="shared" si="0"/>
        <v>0.99061032863849763</v>
      </c>
      <c r="N38" s="3">
        <f t="shared" si="1"/>
        <v>9.3896713615023476E-3</v>
      </c>
      <c r="O38" s="4"/>
    </row>
    <row r="39" spans="2:15" ht="12.6" customHeight="1" thickBot="1" x14ac:dyDescent="0.25">
      <c r="B39" s="2" t="s">
        <v>57</v>
      </c>
      <c r="C39" s="54" t="s">
        <v>58</v>
      </c>
      <c r="D39" s="55"/>
      <c r="E39" s="11">
        <v>787</v>
      </c>
      <c r="F39" s="11">
        <v>105</v>
      </c>
      <c r="G39" s="11">
        <v>52</v>
      </c>
      <c r="H39" s="11">
        <v>8</v>
      </c>
      <c r="I39" s="11">
        <v>37</v>
      </c>
      <c r="J39" s="11">
        <v>49</v>
      </c>
      <c r="K39" s="11">
        <v>59</v>
      </c>
      <c r="L39" s="11">
        <v>6.2033898305084696</v>
      </c>
      <c r="M39" s="3">
        <f t="shared" si="0"/>
        <v>0.93026004728132383</v>
      </c>
      <c r="N39" s="3">
        <f t="shared" si="1"/>
        <v>6.9739952718676126E-2</v>
      </c>
      <c r="O39" s="4"/>
    </row>
    <row r="40" spans="2:15" ht="12.6" customHeight="1" thickBot="1" x14ac:dyDescent="0.25">
      <c r="B40" s="2" t="s">
        <v>59</v>
      </c>
      <c r="C40" s="54" t="s">
        <v>60</v>
      </c>
      <c r="D40" s="55"/>
      <c r="E40" s="11">
        <v>329</v>
      </c>
      <c r="F40" s="11">
        <v>90</v>
      </c>
      <c r="G40" s="11">
        <v>28</v>
      </c>
      <c r="H40" s="11">
        <v>5</v>
      </c>
      <c r="I40" s="11">
        <v>2</v>
      </c>
      <c r="J40" s="11">
        <v>36</v>
      </c>
      <c r="K40" s="12">
        <v>14</v>
      </c>
      <c r="L40" s="11">
        <v>9.0714285714285694</v>
      </c>
      <c r="M40" s="3">
        <f t="shared" si="0"/>
        <v>0.95918367346938771</v>
      </c>
      <c r="N40" s="3">
        <f t="shared" si="1"/>
        <v>4.0816326530612242E-2</v>
      </c>
      <c r="O40" s="4"/>
    </row>
    <row r="41" spans="2:15" ht="12.6" customHeight="1" thickBot="1" x14ac:dyDescent="0.25">
      <c r="B41" s="2" t="s">
        <v>61</v>
      </c>
      <c r="C41" s="54" t="s">
        <v>62</v>
      </c>
      <c r="D41" s="55"/>
      <c r="E41" s="11">
        <v>128</v>
      </c>
      <c r="F41" s="11">
        <v>62</v>
      </c>
      <c r="G41" s="11">
        <v>4</v>
      </c>
      <c r="H41" s="11">
        <v>5</v>
      </c>
      <c r="I41" s="11">
        <v>3</v>
      </c>
      <c r="J41" s="11">
        <v>14</v>
      </c>
      <c r="K41" s="11">
        <v>2</v>
      </c>
      <c r="L41" s="11">
        <v>3</v>
      </c>
      <c r="M41" s="3">
        <f t="shared" si="0"/>
        <v>0.98461538461538467</v>
      </c>
      <c r="N41" s="3">
        <f t="shared" si="1"/>
        <v>1.5384615384615385E-2</v>
      </c>
      <c r="O41" s="4"/>
    </row>
    <row r="42" spans="2:15" ht="12.6" customHeight="1" thickBot="1" x14ac:dyDescent="0.25">
      <c r="B42" s="2" t="s">
        <v>63</v>
      </c>
      <c r="C42" s="54" t="s">
        <v>64</v>
      </c>
      <c r="D42" s="55"/>
      <c r="E42" s="11">
        <v>160</v>
      </c>
      <c r="F42" s="11">
        <v>163</v>
      </c>
      <c r="G42" s="11">
        <v>27</v>
      </c>
      <c r="H42" s="11">
        <v>7</v>
      </c>
      <c r="I42" s="11">
        <v>31</v>
      </c>
      <c r="J42" s="11">
        <v>44</v>
      </c>
      <c r="K42" s="12"/>
      <c r="L42" s="11"/>
      <c r="M42" s="3">
        <f t="shared" si="0"/>
        <v>1</v>
      </c>
      <c r="N42" s="3">
        <f t="shared" si="1"/>
        <v>0</v>
      </c>
      <c r="O42" s="4"/>
    </row>
    <row r="43" spans="2:15" ht="12.6" customHeight="1" thickBot="1" x14ac:dyDescent="0.25">
      <c r="B43" s="2" t="s">
        <v>65</v>
      </c>
      <c r="C43" s="54" t="s">
        <v>66</v>
      </c>
      <c r="D43" s="55"/>
      <c r="E43" s="11">
        <v>17</v>
      </c>
      <c r="F43" s="11">
        <v>66</v>
      </c>
      <c r="G43" s="11">
        <v>0</v>
      </c>
      <c r="H43" s="11"/>
      <c r="I43" s="11">
        <v>10</v>
      </c>
      <c r="J43" s="11">
        <v>32</v>
      </c>
      <c r="K43" s="12"/>
      <c r="L43" s="11"/>
      <c r="M43" s="3">
        <f t="shared" si="0"/>
        <v>1</v>
      </c>
      <c r="N43" s="3">
        <f t="shared" si="1"/>
        <v>0</v>
      </c>
      <c r="O43" s="4"/>
    </row>
    <row r="44" spans="2:15" ht="12.6" customHeight="1" thickBot="1" x14ac:dyDescent="0.25">
      <c r="B44" s="2" t="s">
        <v>67</v>
      </c>
      <c r="C44" s="54" t="s">
        <v>68</v>
      </c>
      <c r="D44" s="55"/>
      <c r="E44" s="11">
        <v>171</v>
      </c>
      <c r="F44" s="11">
        <v>119</v>
      </c>
      <c r="G44" s="11">
        <v>22</v>
      </c>
      <c r="H44" s="11">
        <v>8</v>
      </c>
      <c r="I44" s="11">
        <v>26</v>
      </c>
      <c r="J44" s="11">
        <v>40</v>
      </c>
      <c r="K44" s="12"/>
      <c r="L44" s="11"/>
      <c r="M44" s="3">
        <f t="shared" si="0"/>
        <v>1</v>
      </c>
      <c r="N44" s="3">
        <f t="shared" si="1"/>
        <v>0</v>
      </c>
      <c r="O44" s="4"/>
    </row>
    <row r="45" spans="2:15" ht="12.6" customHeight="1" thickBot="1" x14ac:dyDescent="0.25">
      <c r="B45" s="2" t="s">
        <v>69</v>
      </c>
      <c r="C45" s="54" t="s">
        <v>70</v>
      </c>
      <c r="D45" s="55"/>
      <c r="E45" s="11">
        <v>1081</v>
      </c>
      <c r="F45" s="11">
        <v>110</v>
      </c>
      <c r="G45" s="11">
        <v>97</v>
      </c>
      <c r="H45" s="11">
        <v>7</v>
      </c>
      <c r="I45" s="11">
        <v>47</v>
      </c>
      <c r="J45" s="11">
        <v>43</v>
      </c>
      <c r="K45" s="11">
        <v>44</v>
      </c>
      <c r="L45" s="11">
        <v>16</v>
      </c>
      <c r="M45" s="3">
        <f t="shared" si="0"/>
        <v>0.9608888888888889</v>
      </c>
      <c r="N45" s="3">
        <f t="shared" si="1"/>
        <v>3.911111111111111E-2</v>
      </c>
      <c r="O45" s="4"/>
    </row>
    <row r="46" spans="2:15" ht="12.6" customHeight="1" thickBot="1" x14ac:dyDescent="0.25">
      <c r="B46" s="2" t="s">
        <v>71</v>
      </c>
      <c r="C46" s="54" t="s">
        <v>72</v>
      </c>
      <c r="D46" s="55"/>
      <c r="E46" s="11">
        <v>172</v>
      </c>
      <c r="F46" s="11">
        <v>71</v>
      </c>
      <c r="G46" s="11">
        <v>9</v>
      </c>
      <c r="H46" s="11">
        <v>8</v>
      </c>
      <c r="I46" s="11">
        <v>6</v>
      </c>
      <c r="J46" s="11">
        <v>39</v>
      </c>
      <c r="K46" s="12">
        <v>2</v>
      </c>
      <c r="L46" s="11">
        <v>6.5</v>
      </c>
      <c r="M46" s="3">
        <f t="shared" si="0"/>
        <v>0.9885057471264368</v>
      </c>
      <c r="N46" s="3">
        <f t="shared" si="1"/>
        <v>1.1494252873563218E-2</v>
      </c>
      <c r="O46" s="4"/>
    </row>
    <row r="47" spans="2:15" ht="12.6" customHeight="1" thickBot="1" x14ac:dyDescent="0.25">
      <c r="B47" s="2" t="s">
        <v>73</v>
      </c>
      <c r="C47" s="54" t="s">
        <v>74</v>
      </c>
      <c r="D47" s="55"/>
      <c r="E47" s="11">
        <v>85</v>
      </c>
      <c r="F47" s="11">
        <v>102</v>
      </c>
      <c r="G47" s="11">
        <v>4</v>
      </c>
      <c r="H47" s="11">
        <v>3</v>
      </c>
      <c r="I47" s="11">
        <v>9</v>
      </c>
      <c r="J47" s="11">
        <v>32</v>
      </c>
      <c r="K47" s="12">
        <v>8</v>
      </c>
      <c r="L47" s="11">
        <v>13.875</v>
      </c>
      <c r="M47" s="3">
        <f t="shared" si="0"/>
        <v>0.91397849462365588</v>
      </c>
      <c r="N47" s="3">
        <f t="shared" si="1"/>
        <v>8.6021505376344093E-2</v>
      </c>
      <c r="O47" s="4"/>
    </row>
    <row r="48" spans="2:15" ht="12.6" customHeight="1" thickBot="1" x14ac:dyDescent="0.25">
      <c r="B48" s="2" t="s">
        <v>75</v>
      </c>
      <c r="C48" s="54" t="s">
        <v>76</v>
      </c>
      <c r="D48" s="55"/>
      <c r="E48" s="11">
        <v>222</v>
      </c>
      <c r="F48" s="11">
        <v>61</v>
      </c>
      <c r="G48" s="11">
        <v>5</v>
      </c>
      <c r="H48" s="11">
        <v>5</v>
      </c>
      <c r="I48" s="11">
        <v>5</v>
      </c>
      <c r="J48" s="11">
        <v>24</v>
      </c>
      <c r="K48" s="12">
        <v>5</v>
      </c>
      <c r="L48" s="11">
        <v>8</v>
      </c>
      <c r="M48" s="3">
        <f t="shared" si="0"/>
        <v>0.97797356828193838</v>
      </c>
      <c r="N48" s="3">
        <f t="shared" si="1"/>
        <v>2.2026431718061675E-2</v>
      </c>
      <c r="O48" s="4"/>
    </row>
    <row r="49" spans="2:20" ht="12.6" customHeight="1" thickBot="1" x14ac:dyDescent="0.25">
      <c r="B49" s="2" t="s">
        <v>77</v>
      </c>
      <c r="C49" s="54" t="s">
        <v>78</v>
      </c>
      <c r="D49" s="55"/>
      <c r="E49" s="11">
        <v>136</v>
      </c>
      <c r="F49" s="11">
        <v>85</v>
      </c>
      <c r="G49" s="11">
        <v>6</v>
      </c>
      <c r="H49" s="11">
        <v>7</v>
      </c>
      <c r="I49" s="11">
        <v>5</v>
      </c>
      <c r="J49" s="11">
        <v>21</v>
      </c>
      <c r="K49" s="12">
        <v>4</v>
      </c>
      <c r="L49" s="11">
        <v>9.75</v>
      </c>
      <c r="M49" s="3">
        <f t="shared" si="0"/>
        <v>0.97142857142857142</v>
      </c>
      <c r="N49" s="3">
        <f t="shared" si="1"/>
        <v>2.8571428571428571E-2</v>
      </c>
      <c r="O49" s="4"/>
    </row>
    <row r="50" spans="2:20" ht="12.6" customHeight="1" thickBot="1" x14ac:dyDescent="0.25">
      <c r="B50" s="2" t="s">
        <v>79</v>
      </c>
      <c r="C50" s="54" t="s">
        <v>80</v>
      </c>
      <c r="D50" s="55"/>
      <c r="E50" s="11">
        <v>127</v>
      </c>
      <c r="F50" s="11">
        <v>146</v>
      </c>
      <c r="G50" s="11">
        <v>3</v>
      </c>
      <c r="H50" s="11">
        <v>6</v>
      </c>
      <c r="I50" s="11">
        <v>5</v>
      </c>
      <c r="J50" s="11">
        <v>35</v>
      </c>
      <c r="K50" s="11"/>
      <c r="L50" s="11"/>
      <c r="M50" s="3">
        <f t="shared" si="0"/>
        <v>1</v>
      </c>
      <c r="N50" s="3">
        <f t="shared" si="1"/>
        <v>0</v>
      </c>
      <c r="O50" s="4"/>
    </row>
    <row r="51" spans="2:20" ht="12.6" customHeight="1" thickBot="1" x14ac:dyDescent="0.25">
      <c r="B51" s="2" t="s">
        <v>81</v>
      </c>
      <c r="C51" s="54" t="s">
        <v>82</v>
      </c>
      <c r="D51" s="55"/>
      <c r="E51" s="11">
        <v>185</v>
      </c>
      <c r="F51" s="11">
        <v>90</v>
      </c>
      <c r="G51" s="11">
        <v>5</v>
      </c>
      <c r="H51" s="11">
        <v>7</v>
      </c>
      <c r="I51" s="11">
        <v>36</v>
      </c>
      <c r="J51" s="11">
        <v>48</v>
      </c>
      <c r="K51" s="12">
        <v>4</v>
      </c>
      <c r="L51" s="11">
        <v>22.75</v>
      </c>
      <c r="M51" s="3">
        <f t="shared" si="0"/>
        <v>0.97883597883597884</v>
      </c>
      <c r="N51" s="3">
        <f t="shared" si="1"/>
        <v>2.1164021164021163E-2</v>
      </c>
      <c r="O51" s="4"/>
    </row>
    <row r="52" spans="2:20" s="5" customFormat="1" ht="19.899999999999999" customHeight="1" thickBot="1" x14ac:dyDescent="0.3">
      <c r="B52" s="75" t="s">
        <v>83</v>
      </c>
      <c r="C52" s="76"/>
      <c r="D52" s="77"/>
      <c r="E52" s="26">
        <v>11297</v>
      </c>
      <c r="F52" s="26">
        <v>85</v>
      </c>
      <c r="G52" s="26">
        <v>896</v>
      </c>
      <c r="H52" s="28">
        <v>7</v>
      </c>
      <c r="I52" s="26">
        <v>592</v>
      </c>
      <c r="J52" s="29">
        <v>34</v>
      </c>
      <c r="K52" s="26">
        <v>545</v>
      </c>
      <c r="L52" s="26">
        <v>10</v>
      </c>
      <c r="M52" s="27">
        <f t="shared" si="0"/>
        <v>0.95397736868772165</v>
      </c>
      <c r="N52" s="27">
        <f>IF(E52+K52=0," ",K52/(E52+K52))</f>
        <v>4.602263131227833E-2</v>
      </c>
      <c r="O52" s="16"/>
      <c r="P52" s="17"/>
      <c r="Q52" s="17"/>
      <c r="R52" s="17"/>
    </row>
    <row r="53" spans="2:20" ht="15" x14ac:dyDescent="0.25">
      <c r="B53" s="10"/>
      <c r="C53" s="10"/>
      <c r="D53" s="10"/>
      <c r="E53" s="10"/>
      <c r="F53" s="10"/>
      <c r="G53" s="31"/>
      <c r="H53" s="31"/>
      <c r="I53" s="31"/>
      <c r="J53" s="31"/>
    </row>
    <row r="54" spans="2:20" s="5" customFormat="1" ht="19.899999999999999" customHeight="1" x14ac:dyDescent="0.2">
      <c r="B54" s="10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9"/>
      <c r="P54" s="17"/>
      <c r="Q54" s="17"/>
      <c r="R54" s="17"/>
      <c r="S54" s="17"/>
      <c r="T54" s="17"/>
    </row>
    <row r="55" spans="2:20" ht="12.75" x14ac:dyDescent="0.2">
      <c r="B55" s="10" t="s">
        <v>100</v>
      </c>
      <c r="C55" s="10"/>
      <c r="D55" s="10"/>
      <c r="E55" s="10"/>
    </row>
    <row r="100" spans="16:20" ht="12.75" x14ac:dyDescent="0.2">
      <c r="P100" s="5"/>
      <c r="Q100" s="5"/>
      <c r="R100" s="5"/>
      <c r="S100" s="5"/>
      <c r="T100" s="5"/>
    </row>
    <row r="102" spans="16:20" ht="12.75" x14ac:dyDescent="0.2">
      <c r="P102" s="5"/>
      <c r="Q102" s="5"/>
      <c r="R102" s="5"/>
      <c r="S102" s="5"/>
      <c r="T102" s="5"/>
    </row>
  </sheetData>
  <mergeCells count="56">
    <mergeCell ref="C49:D49"/>
    <mergeCell ref="C50:D50"/>
    <mergeCell ref="C51:D51"/>
    <mergeCell ref="B52:D52"/>
    <mergeCell ref="C43:D43"/>
    <mergeCell ref="C44:D44"/>
    <mergeCell ref="C45:D45"/>
    <mergeCell ref="C46:D46"/>
    <mergeCell ref="C47:D47"/>
    <mergeCell ref="C48:D4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K6:L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:L1"/>
    <mergeCell ref="B2:L2"/>
    <mergeCell ref="E4:L4"/>
    <mergeCell ref="M4:M8"/>
    <mergeCell ref="N4:N8"/>
    <mergeCell ref="E5:J5"/>
    <mergeCell ref="K5:L5"/>
    <mergeCell ref="E6:F6"/>
    <mergeCell ref="G6:H6"/>
    <mergeCell ref="I6:J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Riepilogo Regionale</vt:lpstr>
      <vt:lpstr>Foglio1</vt:lpstr>
      <vt:lpstr>ASL BARI ^</vt:lpstr>
      <vt:lpstr>ASL BARI</vt:lpstr>
      <vt:lpstr>ASL BRINDISI</vt:lpstr>
      <vt:lpstr>ASL BT</vt:lpstr>
      <vt:lpstr>ASL FOGGIA ^</vt:lpstr>
      <vt:lpstr>ASL FOGGIA</vt:lpstr>
      <vt:lpstr>ASL LECCE ^</vt:lpstr>
      <vt:lpstr>ASL LECCE</vt:lpstr>
      <vt:lpstr>ASL TARANTO</vt:lpstr>
      <vt:lpstr>AOU POLICLINICO</vt:lpstr>
      <vt:lpstr>OO.RR. FOGGIA</vt:lpstr>
      <vt:lpstr>IRCCS ONCOLOGICO</vt:lpstr>
      <vt:lpstr>IRCCS DE BELLIS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 - Aprile 2018</dc:title>
  <dc:creator>Angela Di Ceglie</dc:creator>
  <cp:lastModifiedBy>ANTONIO MAZZARELLA</cp:lastModifiedBy>
  <cp:lastPrinted>2018-12-18T13:52:38Z</cp:lastPrinted>
  <dcterms:created xsi:type="dcterms:W3CDTF">2014-05-30T08:55:13Z</dcterms:created>
  <dcterms:modified xsi:type="dcterms:W3CDTF">2019-04-24T13:06:02Z</dcterms:modified>
</cp:coreProperties>
</file>