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9\Desktop\Nuova cartella (2)\"/>
    </mc:Choice>
  </mc:AlternateContent>
  <bookViews>
    <workbookView xWindow="0" yWindow="0" windowWidth="21570" windowHeight="7455"/>
  </bookViews>
  <sheets>
    <sheet name="AOU POLICLINICO BARI" sheetId="5" r:id="rId1"/>
  </sheets>
  <definedNames>
    <definedName name="_xlnm.Print_Area" localSheetId="0">'AOU POLICLINICO BARI'!$A$2:$L$55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1" i="5" l="1"/>
  <c r="H81" i="5" l="1"/>
  <c r="G81" i="5"/>
  <c r="F81" i="5"/>
  <c r="E81" i="5"/>
  <c r="D81" i="5"/>
  <c r="C81" i="5"/>
  <c r="K77" i="5" l="1"/>
  <c r="L77" i="5"/>
  <c r="K79" i="5"/>
  <c r="L79" i="5"/>
  <c r="K80" i="5"/>
  <c r="L80" i="5"/>
  <c r="L81" i="5" l="1"/>
  <c r="K81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L54" i="5" l="1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</calcChain>
</file>

<file path=xl/sharedStrings.xml><?xml version="1.0" encoding="utf-8"?>
<sst xmlns="http://schemas.openxmlformats.org/spreadsheetml/2006/main" count="159" uniqueCount="136">
  <si>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</si>
  <si>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</si>
  <si>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</si>
  <si>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</si>
  <si>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</si>
  <si>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</si>
  <si>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</si>
  <si>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</si>
  <si>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</si>
  <si>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</si>
  <si>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</si>
  <si>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</si>
  <si>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</si>
  <si>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</si>
  <si>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</si>
  <si>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</si>
  <si>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</si>
  <si>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</si>
  <si>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</si>
  <si>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</si>
  <si>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</si>
  <si>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</si>
  <si>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</si>
  <si>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</si>
  <si>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</si>
  <si>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</si>
  <si>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</si>
  <si>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</si>
  <si>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</si>
  <si>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</si>
  <si>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</si>
  <si>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</si>
  <si>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</si>
  <si>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</si>
  <si>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</si>
  <si>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</si>
  <si>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</si>
  <si>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</si>
  <si>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</si>
  <si>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</si>
  <si>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</si>
  <si>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</si>
  <si>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</si>
  <si>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</si>
  <si>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</si>
  <si>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</si>
  <si>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</si>
  <si>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</si>
  <si>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</si>
  <si>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</si>
  <si>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</si>
  <si>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</si>
  <si>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</si>
  <si>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</si>
  <si>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</si>
  <si>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</si>
  <si>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</si>
  <si>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</si>
  <si>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</si>
  <si>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</si>
  <si>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</si>
  <si>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</si>
  <si>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</si>
  <si>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</si>
  <si>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</si>
  <si>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</si>
  <si>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</si>
  <si>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</si>
  <si>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</si>
  <si>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</si>
  <si>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</si>
  <si>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</si>
  <si>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</si>
  <si>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</si>
  <si>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</si>
  <si>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</si>
  <si>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</si>
  <si>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</si>
  <si>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</si>
  <si>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</si>
  <si>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</si>
  <si>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</si>
  <si>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</si>
  <si>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</si>
  <si>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</si>
  <si>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</si>
  <si>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</si>
  <si>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</si>
  <si>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</si>
  <si>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</si>
  <si>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</si>
  <si>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</si>
  <si>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</si>
  <si>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</si>
  <si>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</si>
  <si>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</si>
  <si>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</si>
  <si>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</si>
  <si>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</si>
  <si>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</si>
  <si>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</si>
  <si>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</si>
  <si>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</si>
  <si>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</si>
  <si>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</si>
  <si>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</si>
  <si>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</si>
  <si>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</si>
  <si>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</si>
  <si>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</si>
  <si>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</si>
  <si>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</si>
  <si>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</si>
  <si>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</si>
  <si>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</si>
  <si>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</si>
  <si>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</si>
  <si>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</si>
  <si>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</si>
  <si>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</si>
  <si>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</si>
  <si>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</si>
  <si>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</si>
  <si>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</si>
  <si>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</si>
  <si>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</si>
  <si>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</si>
  <si>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</si>
  <si>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</si>
  <si>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</si>
  <si>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</si>
  <si>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</si>
  <si>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(*) I dati sono riferiti alle prenotazioni di primi accessi per tutte le priorità, senza o con accettazione della prima disponibilità</t>
  </si>
  <si>
    <t>ISTITUZIONALE</t>
  </si>
  <si>
    <t>AOU POLICLINICO BARI</t>
  </si>
  <si>
    <t>NOVEMBRE, DICEMBRE 2019 - AOU Policlinico di Bari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</si>
</sst>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 style="medium">
        <color rgb="FF979991"/>
      </bottom>
      <diagonal/>
    </border>
    <border>
      <left style="medium">
        <color rgb="FF979991"/>
      </left>
      <right style="thin">
        <color auto="1"/>
      </right>
      <top style="thin">
        <color auto="1"/>
      </top>
      <bottom/>
      <diagonal/>
    </border>
    <border>
      <left style="medium">
        <color rgb="FF97999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979991"/>
      </right>
      <top style="thin">
        <color auto="1"/>
      </top>
      <bottom/>
      <diagonal/>
    </border>
    <border>
      <left style="thin">
        <color auto="1"/>
      </left>
      <right style="medium">
        <color rgb="FF979991"/>
      </right>
      <top/>
      <bottom style="thin">
        <color auto="1"/>
      </bottom>
      <diagonal/>
    </border>
    <border>
      <left/>
      <right/>
      <top style="medium">
        <color rgb="FF979991"/>
      </top>
      <bottom/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Border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0" fillId="0" borderId="0" xfId="0"/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20" fillId="0" borderId="0" xfId="0" applyFont="1" applyFill="1"/>
    <xf numFmtId="0" fontId="34" fillId="0" borderId="0" xfId="0" applyFont="1" applyFill="1" applyBorder="1" applyAlignment="1">
      <alignment horizontal="center" vertical="top"/>
    </xf>
    <xf numFmtId="0" fontId="20" fillId="0" borderId="0" xfId="0" applyFont="1" applyFill="1" applyBorder="1"/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Border="1" applyAlignment="1">
      <alignment horizontal="left" vertical="center"/>
    </xf>
    <xf numFmtId="0" fontId="38" fillId="39" borderId="0" xfId="0" applyFont="1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1" fillId="34" borderId="0" xfId="0" applyFont="1" applyFill="1" applyBorder="1" applyAlignment="1">
      <alignment wrapText="1"/>
    </xf>
    <xf numFmtId="0" fontId="20" fillId="34" borderId="0" xfId="0" applyFont="1" applyFill="1" applyBorder="1" applyAlignment="1">
      <alignment wrapText="1"/>
    </xf>
    <xf numFmtId="0" fontId="21" fillId="34" borderId="30" xfId="0" applyFont="1" applyFill="1" applyBorder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3" fontId="33" fillId="36" borderId="11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3" fontId="23" fillId="35" borderId="14" xfId="0" applyNumberFormat="1" applyFont="1" applyFill="1" applyBorder="1" applyAlignment="1">
      <alignment horizontal="right" vertical="center" wrapText="1"/>
    </xf>
    <xf numFmtId="0" fontId="30" fillId="0" borderId="17" xfId="0" applyFont="1" applyBorder="1"/>
    <xf numFmtId="3" fontId="33" fillId="36" borderId="38" xfId="0" applyNumberFormat="1" applyFont="1" applyFill="1" applyBorder="1" applyAlignment="1">
      <alignment horizontal="right" vertical="center" wrapText="1"/>
    </xf>
    <xf numFmtId="3" fontId="33" fillId="36" borderId="39" xfId="0" applyNumberFormat="1" applyFont="1" applyFill="1" applyBorder="1" applyAlignment="1">
      <alignment horizontal="right" vertical="center" wrapText="1"/>
    </xf>
    <xf numFmtId="0" fontId="20" fillId="0" borderId="17" xfId="0" applyFont="1" applyBorder="1"/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 applyAlignment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  <xf numFmtId="10" fontId="27" fillId="38" borderId="36" xfId="44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3" fontId="33" fillId="36" borderId="11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10" fontId="27" fillId="38" borderId="34" xfId="44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right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showGridLines="0" tabSelected="1" topLeftCell="B42" zoomScaleNormal="100" workbookViewId="0">
      <selection activeCell="K64" sqref="K64"/>
    </sheetView>
  </sheetViews>
  <sheetFormatPr defaultColWidth="8.85546875" defaultRowHeight="11.25" x14ac:dyDescent="0.2"/>
  <cols>
    <col min="1" max="1" width="73.140625" style="9" customWidth="1"/>
    <col min="2" max="2" width="16.7109375" style="9" bestFit="1" customWidth="1"/>
    <col min="3" max="3" width="10" style="9" customWidth="1"/>
    <col min="4" max="4" width="17.5703125" style="9" bestFit="1" customWidth="1"/>
    <col min="5" max="5" width="10.28515625" style="9" customWidth="1"/>
    <col min="6" max="6" width="17.5703125" style="9" bestFit="1" customWidth="1"/>
    <col min="7" max="7" width="10" style="9" customWidth="1"/>
    <col min="8" max="8" width="17.5703125" style="9" bestFit="1" customWidth="1"/>
    <col min="9" max="9" width="10.28515625" style="9" customWidth="1"/>
    <col min="10" max="10" width="17.5703125" style="9" bestFit="1" customWidth="1"/>
    <col min="11" max="12" width="13" style="9" customWidth="1"/>
    <col min="13" max="13" width="3.42578125" style="9" customWidth="1"/>
    <col min="14" max="16384" width="8.85546875" style="9"/>
  </cols>
  <sheetData>
    <row r="1" spans="1:23" ht="6" customHeight="1" thickBot="1" x14ac:dyDescent="0.25"/>
    <row r="2" spans="1:23" ht="4.5" customHeight="1" x14ac:dyDescent="0.2">
      <c r="A2" s="59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8.600000000000001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3" ht="17.45" customHeight="1" thickBot="1" x14ac:dyDescent="0.25">
      <c r="A4" s="65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27"/>
      <c r="N4" s="27"/>
      <c r="O4" s="27"/>
      <c r="P4" s="27"/>
      <c r="Q4" s="27"/>
      <c r="R4" s="27"/>
      <c r="S4" s="27"/>
      <c r="T4" s="27"/>
      <c r="U4" s="27"/>
      <c r="V4" s="27"/>
      <c r="W4" s="25"/>
    </row>
    <row r="5" spans="1:23" ht="3.75" hidden="1" customHeight="1" x14ac:dyDescent="0.2">
      <c r="A5" s="20"/>
      <c r="B5" s="21"/>
      <c r="C5" s="21"/>
      <c r="D5" s="21"/>
      <c r="E5" s="21"/>
      <c r="F5" s="22"/>
      <c r="G5" s="23"/>
      <c r="H5" s="23"/>
      <c r="I5" s="23"/>
      <c r="J5" s="23"/>
      <c r="K5" s="23"/>
      <c r="L5" s="24"/>
      <c r="M5" s="30"/>
      <c r="N5" s="30"/>
      <c r="O5" s="30"/>
      <c r="P5" s="30"/>
      <c r="Q5" s="31"/>
      <c r="R5" s="32"/>
      <c r="S5" s="32"/>
      <c r="T5" s="32"/>
      <c r="U5" s="32"/>
      <c r="V5" s="32"/>
    </row>
    <row r="6" spans="1:23" ht="12" customHeight="1" thickBot="1" x14ac:dyDescent="0.3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3" ht="25.15" customHeight="1" thickBot="1" x14ac:dyDescent="0.25">
      <c r="A7" s="34"/>
      <c r="B7" s="35"/>
      <c r="C7" s="68" t="s">
        <v>134</v>
      </c>
      <c r="D7" s="69"/>
      <c r="E7" s="69"/>
      <c r="F7" s="69"/>
      <c r="G7" s="69"/>
      <c r="H7" s="69"/>
      <c r="I7" s="69"/>
      <c r="J7" s="70"/>
      <c r="K7" s="71" t="s">
        <v>23</v>
      </c>
      <c r="L7" s="71" t="s">
        <v>24</v>
      </c>
    </row>
    <row r="8" spans="1:23" ht="25.15" customHeight="1" thickBot="1" x14ac:dyDescent="0.25">
      <c r="A8" s="34"/>
      <c r="B8" s="35"/>
      <c r="C8" s="74" t="s">
        <v>133</v>
      </c>
      <c r="D8" s="75"/>
      <c r="E8" s="76"/>
      <c r="F8" s="76"/>
      <c r="G8" s="76"/>
      <c r="H8" s="77"/>
      <c r="I8" s="78" t="s">
        <v>0</v>
      </c>
      <c r="J8" s="79"/>
      <c r="K8" s="72"/>
      <c r="L8" s="72"/>
      <c r="N8" s="5"/>
    </row>
    <row r="9" spans="1:23" ht="25.15" customHeight="1" thickBot="1" x14ac:dyDescent="0.25">
      <c r="A9" s="34"/>
      <c r="B9" s="35"/>
      <c r="C9" s="80" t="s">
        <v>27</v>
      </c>
      <c r="D9" s="81"/>
      <c r="E9" s="80" t="s">
        <v>25</v>
      </c>
      <c r="F9" s="81"/>
      <c r="G9" s="80" t="s">
        <v>26</v>
      </c>
      <c r="H9" s="81"/>
      <c r="I9" s="57"/>
      <c r="J9" s="58"/>
      <c r="K9" s="73"/>
      <c r="L9" s="73"/>
    </row>
    <row r="10" spans="1:23" ht="37.9" customHeight="1" thickBot="1" x14ac:dyDescent="0.25">
      <c r="A10" s="36"/>
      <c r="B10" s="37"/>
      <c r="C10" s="10" t="s">
        <v>1</v>
      </c>
      <c r="D10" s="10" t="s">
        <v>2</v>
      </c>
      <c r="E10" s="10" t="s">
        <v>1</v>
      </c>
      <c r="F10" s="10" t="s">
        <v>2</v>
      </c>
      <c r="G10" s="10" t="s">
        <v>1</v>
      </c>
      <c r="H10" s="11" t="s">
        <v>2</v>
      </c>
      <c r="I10" s="10" t="s">
        <v>1</v>
      </c>
      <c r="J10" s="11" t="s">
        <v>28</v>
      </c>
      <c r="K10" s="73"/>
      <c r="L10" s="73"/>
    </row>
    <row r="11" spans="1:23" ht="15.6" customHeight="1" thickBot="1" x14ac:dyDescent="0.25">
      <c r="A11" s="12" t="s">
        <v>3</v>
      </c>
      <c r="B11" s="46" t="s">
        <v>4</v>
      </c>
      <c r="C11" s="13"/>
      <c r="D11" s="13"/>
      <c r="E11" s="13"/>
      <c r="F11" s="13"/>
      <c r="G11" s="13"/>
      <c r="H11" s="14"/>
      <c r="I11" s="13"/>
      <c r="J11" s="14"/>
      <c r="K11" s="73"/>
      <c r="L11" s="73"/>
    </row>
    <row r="12" spans="1:23" ht="12.6" customHeight="1" thickBot="1" x14ac:dyDescent="0.25">
      <c r="A12" s="1" t="s">
        <v>30</v>
      </c>
      <c r="B12" s="45" t="s">
        <v>5</v>
      </c>
      <c r="C12" s="6">
        <v>545</v>
      </c>
      <c r="D12" s="6">
        <v>195</v>
      </c>
      <c r="E12" s="6">
        <v>72</v>
      </c>
      <c r="F12" s="6">
        <v>122</v>
      </c>
      <c r="G12" s="6">
        <v>175</v>
      </c>
      <c r="H12" s="6">
        <v>152</v>
      </c>
      <c r="I12" s="6">
        <v>90</v>
      </c>
      <c r="J12" s="6">
        <v>1</v>
      </c>
      <c r="K12" s="2">
        <f t="shared" ref="K12:K54" si="0">IF(C12+I12=0," ",C12/(C12+I12))</f>
        <v>0.8582677165354331</v>
      </c>
      <c r="L12" s="18">
        <f t="shared" ref="L12:L54" si="1">IF(C12+I12=0," ",I12/(C12+I12))</f>
        <v>0.14173228346456693</v>
      </c>
      <c r="M12" s="3"/>
    </row>
    <row r="13" spans="1:23" ht="12.6" customHeight="1" thickBot="1" x14ac:dyDescent="0.25">
      <c r="A13" s="1" t="s">
        <v>31</v>
      </c>
      <c r="B13" s="45" t="s">
        <v>5</v>
      </c>
      <c r="C13" s="6">
        <v>178</v>
      </c>
      <c r="D13" s="6">
        <v>90</v>
      </c>
      <c r="E13" s="6">
        <v>18</v>
      </c>
      <c r="F13" s="6">
        <v>71</v>
      </c>
      <c r="G13" s="6">
        <v>15</v>
      </c>
      <c r="H13" s="6">
        <v>158</v>
      </c>
      <c r="I13" s="6">
        <v>49</v>
      </c>
      <c r="J13" s="6">
        <v>3</v>
      </c>
      <c r="K13" s="2">
        <f t="shared" si="0"/>
        <v>0.78414096916299558</v>
      </c>
      <c r="L13" s="18">
        <f t="shared" si="1"/>
        <v>0.21585903083700442</v>
      </c>
      <c r="M13" s="3"/>
    </row>
    <row r="14" spans="1:23" ht="12.6" customHeight="1" thickBot="1" x14ac:dyDescent="0.25">
      <c r="A14" s="1" t="s">
        <v>32</v>
      </c>
      <c r="B14" s="45" t="s">
        <v>5</v>
      </c>
      <c r="C14" s="6">
        <v>694</v>
      </c>
      <c r="D14" s="6">
        <v>79</v>
      </c>
      <c r="E14" s="6">
        <v>124</v>
      </c>
      <c r="F14" s="6">
        <v>44</v>
      </c>
      <c r="G14" s="6">
        <v>173</v>
      </c>
      <c r="H14" s="6">
        <v>62</v>
      </c>
      <c r="I14" s="6">
        <v>65</v>
      </c>
      <c r="J14" s="6">
        <v>0</v>
      </c>
      <c r="K14" s="2">
        <f t="shared" si="0"/>
        <v>0.91436100131752307</v>
      </c>
      <c r="L14" s="18">
        <f t="shared" si="1"/>
        <v>8.5638998682476944E-2</v>
      </c>
      <c r="M14" s="3"/>
    </row>
    <row r="15" spans="1:23" ht="12.6" customHeight="1" thickBot="1" x14ac:dyDescent="0.25">
      <c r="A15" s="1" t="s">
        <v>33</v>
      </c>
      <c r="B15" s="45" t="s">
        <v>6</v>
      </c>
      <c r="C15" s="6">
        <v>695</v>
      </c>
      <c r="D15" s="6">
        <v>146</v>
      </c>
      <c r="E15" s="6">
        <v>82</v>
      </c>
      <c r="F15" s="6">
        <v>102</v>
      </c>
      <c r="G15" s="6">
        <v>92</v>
      </c>
      <c r="H15" s="6">
        <v>141</v>
      </c>
      <c r="I15" s="6">
        <v>299</v>
      </c>
      <c r="J15" s="6">
        <v>0</v>
      </c>
      <c r="K15" s="2">
        <f t="shared" si="0"/>
        <v>0.69919517102615691</v>
      </c>
      <c r="L15" s="18">
        <f t="shared" si="1"/>
        <v>0.30080482897384309</v>
      </c>
      <c r="M15" s="3"/>
    </row>
    <row r="16" spans="1:23" ht="12.6" customHeight="1" thickBot="1" x14ac:dyDescent="0.25">
      <c r="A16" s="1" t="s">
        <v>34</v>
      </c>
      <c r="B16" s="45" t="s">
        <v>7</v>
      </c>
      <c r="C16" s="6">
        <v>607</v>
      </c>
      <c r="D16" s="6">
        <v>78</v>
      </c>
      <c r="E16" s="6">
        <v>45</v>
      </c>
      <c r="F16" s="6">
        <v>36</v>
      </c>
      <c r="G16" s="6">
        <v>163</v>
      </c>
      <c r="H16" s="6">
        <v>82</v>
      </c>
      <c r="I16" s="51">
        <v>222</v>
      </c>
      <c r="J16" s="52">
        <v>1</v>
      </c>
      <c r="K16" s="2">
        <f t="shared" si="0"/>
        <v>0.73220747889022919</v>
      </c>
      <c r="L16" s="18">
        <f t="shared" si="1"/>
        <v>0.26779252110977081</v>
      </c>
      <c r="M16" s="3"/>
    </row>
    <row r="17" spans="1:13" ht="12.6" customHeight="1" thickBot="1" x14ac:dyDescent="0.25">
      <c r="A17" s="1" t="s">
        <v>35</v>
      </c>
      <c r="B17" s="45" t="s">
        <v>5</v>
      </c>
      <c r="C17" s="6">
        <v>1082</v>
      </c>
      <c r="D17" s="6">
        <v>106</v>
      </c>
      <c r="E17" s="6">
        <v>109</v>
      </c>
      <c r="F17" s="6">
        <v>64</v>
      </c>
      <c r="G17" s="6">
        <v>171</v>
      </c>
      <c r="H17" s="6">
        <v>82</v>
      </c>
      <c r="I17" s="53">
        <v>166</v>
      </c>
      <c r="J17" s="6">
        <v>0</v>
      </c>
      <c r="K17" s="2">
        <f t="shared" si="0"/>
        <v>0.86698717948717952</v>
      </c>
      <c r="L17" s="18">
        <f t="shared" si="1"/>
        <v>0.13301282051282051</v>
      </c>
      <c r="M17" s="3"/>
    </row>
    <row r="18" spans="1:13" ht="12.6" customHeight="1" thickBot="1" x14ac:dyDescent="0.25">
      <c r="A18" s="1" t="s">
        <v>36</v>
      </c>
      <c r="B18" s="45" t="s">
        <v>8</v>
      </c>
      <c r="C18" s="6">
        <v>396</v>
      </c>
      <c r="D18" s="6">
        <v>41</v>
      </c>
      <c r="E18" s="6">
        <v>33</v>
      </c>
      <c r="F18" s="6">
        <v>7</v>
      </c>
      <c r="G18" s="6">
        <v>48</v>
      </c>
      <c r="H18" s="6">
        <v>17</v>
      </c>
      <c r="I18" s="6">
        <v>145</v>
      </c>
      <c r="J18" s="6">
        <v>2</v>
      </c>
      <c r="K18" s="2">
        <f t="shared" si="0"/>
        <v>0.73197781885397417</v>
      </c>
      <c r="L18" s="18">
        <f t="shared" si="1"/>
        <v>0.26802218114602588</v>
      </c>
      <c r="M18" s="3"/>
    </row>
    <row r="19" spans="1:13" ht="12.6" customHeight="1" thickBot="1" x14ac:dyDescent="0.25">
      <c r="A19" s="1" t="s">
        <v>37</v>
      </c>
      <c r="B19" s="45" t="s">
        <v>5</v>
      </c>
      <c r="C19" s="6">
        <v>544</v>
      </c>
      <c r="D19" s="6">
        <v>100</v>
      </c>
      <c r="E19" s="6">
        <v>85</v>
      </c>
      <c r="F19" s="6">
        <v>69</v>
      </c>
      <c r="G19" s="6">
        <v>173</v>
      </c>
      <c r="H19" s="6">
        <v>79</v>
      </c>
      <c r="I19" s="6">
        <v>270</v>
      </c>
      <c r="J19" s="6">
        <v>0</v>
      </c>
      <c r="K19" s="2">
        <f t="shared" si="0"/>
        <v>0.66830466830466828</v>
      </c>
      <c r="L19" s="18">
        <f t="shared" si="1"/>
        <v>0.33169533169533172</v>
      </c>
      <c r="M19" s="3"/>
    </row>
    <row r="20" spans="1:13" ht="12.6" customHeight="1" thickBot="1" x14ac:dyDescent="0.25">
      <c r="A20" s="1" t="s">
        <v>38</v>
      </c>
      <c r="B20" s="45" t="s">
        <v>5</v>
      </c>
      <c r="C20" s="6">
        <v>442</v>
      </c>
      <c r="D20" s="6">
        <v>110</v>
      </c>
      <c r="E20" s="6">
        <v>52</v>
      </c>
      <c r="F20" s="6">
        <v>109</v>
      </c>
      <c r="G20" s="6">
        <v>100</v>
      </c>
      <c r="H20" s="6">
        <v>97</v>
      </c>
      <c r="I20" s="6">
        <v>69</v>
      </c>
      <c r="J20" s="6">
        <v>0</v>
      </c>
      <c r="K20" s="2">
        <f t="shared" si="0"/>
        <v>0.86497064579256355</v>
      </c>
      <c r="L20" s="18">
        <f t="shared" si="1"/>
        <v>0.13502935420743639</v>
      </c>
      <c r="M20" s="3"/>
    </row>
    <row r="21" spans="1:13" ht="12.6" customHeight="1" thickBot="1" x14ac:dyDescent="0.25">
      <c r="A21" s="1" t="s">
        <v>39</v>
      </c>
      <c r="B21" s="45" t="s">
        <v>5</v>
      </c>
      <c r="C21" s="6">
        <v>724</v>
      </c>
      <c r="D21" s="6">
        <v>153</v>
      </c>
      <c r="E21" s="6">
        <v>96</v>
      </c>
      <c r="F21" s="6">
        <v>32</v>
      </c>
      <c r="G21" s="6">
        <v>147</v>
      </c>
      <c r="H21" s="6">
        <v>88</v>
      </c>
      <c r="I21" s="6">
        <v>147</v>
      </c>
      <c r="J21" s="6">
        <v>0</v>
      </c>
      <c r="K21" s="2">
        <f t="shared" si="0"/>
        <v>0.83122847301951774</v>
      </c>
      <c r="L21" s="18">
        <f t="shared" si="1"/>
        <v>0.1687715269804822</v>
      </c>
      <c r="M21" s="3"/>
    </row>
    <row r="22" spans="1:13" ht="12.6" customHeight="1" thickBot="1" x14ac:dyDescent="0.25">
      <c r="A22" s="1" t="s">
        <v>40</v>
      </c>
      <c r="B22" s="45" t="s">
        <v>5</v>
      </c>
      <c r="C22" s="6">
        <v>326</v>
      </c>
      <c r="D22" s="6">
        <v>45</v>
      </c>
      <c r="E22" s="6">
        <v>33</v>
      </c>
      <c r="F22" s="6">
        <v>8</v>
      </c>
      <c r="G22" s="6">
        <v>55</v>
      </c>
      <c r="H22" s="6">
        <v>18</v>
      </c>
      <c r="I22" s="6">
        <v>3</v>
      </c>
      <c r="J22" s="6">
        <v>1</v>
      </c>
      <c r="K22" s="2">
        <f t="shared" si="0"/>
        <v>0.99088145896656532</v>
      </c>
      <c r="L22" s="18">
        <f t="shared" si="1"/>
        <v>9.11854103343465E-3</v>
      </c>
      <c r="M22" s="3"/>
    </row>
    <row r="23" spans="1:13" ht="12.6" customHeight="1" thickBot="1" x14ac:dyDescent="0.25">
      <c r="A23" s="1" t="s">
        <v>41</v>
      </c>
      <c r="B23" s="45" t="s">
        <v>5</v>
      </c>
      <c r="C23" s="6">
        <v>181</v>
      </c>
      <c r="D23" s="6">
        <v>110</v>
      </c>
      <c r="E23" s="6">
        <v>9</v>
      </c>
      <c r="F23" s="6">
        <v>5</v>
      </c>
      <c r="G23" s="6">
        <v>13</v>
      </c>
      <c r="H23" s="6">
        <v>34</v>
      </c>
      <c r="I23" s="7">
        <v>133</v>
      </c>
      <c r="J23" s="6">
        <v>1</v>
      </c>
      <c r="K23" s="2">
        <f t="shared" si="0"/>
        <v>0.57643312101910826</v>
      </c>
      <c r="L23" s="18">
        <f t="shared" si="1"/>
        <v>0.42356687898089174</v>
      </c>
      <c r="M23" s="3"/>
    </row>
    <row r="24" spans="1:13" ht="12.6" customHeight="1" thickBot="1" x14ac:dyDescent="0.25">
      <c r="A24" s="1" t="s">
        <v>42</v>
      </c>
      <c r="B24" s="45" t="s">
        <v>5</v>
      </c>
      <c r="C24" s="6">
        <v>173</v>
      </c>
      <c r="D24" s="6">
        <v>21</v>
      </c>
      <c r="E24" s="6">
        <v>27</v>
      </c>
      <c r="F24" s="6">
        <v>5</v>
      </c>
      <c r="G24" s="6">
        <v>21</v>
      </c>
      <c r="H24" s="6">
        <v>8</v>
      </c>
      <c r="I24" s="6">
        <v>21</v>
      </c>
      <c r="J24" s="6">
        <v>0</v>
      </c>
      <c r="K24" s="2">
        <f t="shared" si="0"/>
        <v>0.89175257731958768</v>
      </c>
      <c r="L24" s="18">
        <f t="shared" si="1"/>
        <v>0.10824742268041238</v>
      </c>
      <c r="M24" s="3"/>
    </row>
    <row r="25" spans="1:13" ht="12.6" customHeight="1" thickBot="1" x14ac:dyDescent="0.25">
      <c r="A25" s="1" t="s">
        <v>43</v>
      </c>
      <c r="B25" s="45" t="s">
        <v>5</v>
      </c>
      <c r="C25" s="6">
        <v>409</v>
      </c>
      <c r="D25" s="6">
        <v>75</v>
      </c>
      <c r="E25" s="6">
        <v>58</v>
      </c>
      <c r="F25" s="6">
        <v>54</v>
      </c>
      <c r="G25" s="6">
        <v>90</v>
      </c>
      <c r="H25" s="6">
        <v>53</v>
      </c>
      <c r="I25" s="6">
        <v>34</v>
      </c>
      <c r="J25" s="6">
        <v>0</v>
      </c>
      <c r="K25" s="2">
        <f t="shared" si="0"/>
        <v>0.92325056433408581</v>
      </c>
      <c r="L25" s="18">
        <f t="shared" si="1"/>
        <v>7.6749435665914217E-2</v>
      </c>
      <c r="M25" s="3"/>
    </row>
    <row r="26" spans="1:13" ht="12.6" customHeight="1" thickBot="1" x14ac:dyDescent="0.25">
      <c r="A26" s="1" t="s">
        <v>44</v>
      </c>
      <c r="B26" s="45" t="s">
        <v>45</v>
      </c>
      <c r="C26" s="6">
        <v>804</v>
      </c>
      <c r="D26" s="6">
        <v>163</v>
      </c>
      <c r="E26" s="6">
        <v>28</v>
      </c>
      <c r="F26" s="6">
        <v>102</v>
      </c>
      <c r="G26" s="6">
        <v>131</v>
      </c>
      <c r="H26" s="6">
        <v>71</v>
      </c>
      <c r="I26" s="7">
        <v>13</v>
      </c>
      <c r="J26" s="6">
        <v>0</v>
      </c>
      <c r="K26" s="2">
        <f t="shared" si="0"/>
        <v>0.98408812729498163</v>
      </c>
      <c r="L26" s="18">
        <f t="shared" si="1"/>
        <v>1.591187270501836E-2</v>
      </c>
      <c r="M26" s="3"/>
    </row>
    <row r="27" spans="1:13" ht="12.6" customHeight="1" thickBot="1" x14ac:dyDescent="0.25">
      <c r="A27" s="1" t="s">
        <v>46</v>
      </c>
      <c r="B27" s="45" t="s">
        <v>47</v>
      </c>
      <c r="C27" s="6">
        <v>14</v>
      </c>
      <c r="D27" s="6">
        <v>95</v>
      </c>
      <c r="E27" s="6"/>
      <c r="F27" s="6"/>
      <c r="G27" s="6">
        <v>3</v>
      </c>
      <c r="H27" s="6">
        <v>7</v>
      </c>
      <c r="I27" s="7"/>
      <c r="J27" s="6">
        <v>0</v>
      </c>
      <c r="K27" s="2">
        <f t="shared" si="0"/>
        <v>1</v>
      </c>
      <c r="L27" s="18">
        <f t="shared" si="1"/>
        <v>0</v>
      </c>
      <c r="M27" s="3"/>
    </row>
    <row r="28" spans="1:13" ht="12.6" customHeight="1" thickBot="1" x14ac:dyDescent="0.25">
      <c r="A28" s="1" t="s">
        <v>48</v>
      </c>
      <c r="B28" s="45" t="s">
        <v>49</v>
      </c>
      <c r="C28" s="6">
        <v>77</v>
      </c>
      <c r="D28" s="6">
        <v>129</v>
      </c>
      <c r="E28" s="6">
        <v>16</v>
      </c>
      <c r="F28" s="6">
        <v>91</v>
      </c>
      <c r="G28" s="6">
        <v>27</v>
      </c>
      <c r="H28" s="6">
        <v>100</v>
      </c>
      <c r="I28" s="7">
        <v>10</v>
      </c>
      <c r="J28" s="6">
        <v>0</v>
      </c>
      <c r="K28" s="2">
        <f t="shared" si="0"/>
        <v>0.88505747126436785</v>
      </c>
      <c r="L28" s="18">
        <f t="shared" si="1"/>
        <v>0.11494252873563218</v>
      </c>
      <c r="M28" s="3"/>
    </row>
    <row r="29" spans="1:13" ht="12.6" customHeight="1" thickBot="1" x14ac:dyDescent="0.25">
      <c r="A29" s="1" t="s">
        <v>50</v>
      </c>
      <c r="B29" s="45" t="s">
        <v>51</v>
      </c>
      <c r="C29" s="6">
        <v>303</v>
      </c>
      <c r="D29" s="6">
        <v>91</v>
      </c>
      <c r="E29" s="6">
        <v>55</v>
      </c>
      <c r="F29" s="6">
        <v>57</v>
      </c>
      <c r="G29" s="6">
        <v>78</v>
      </c>
      <c r="H29" s="6">
        <v>69</v>
      </c>
      <c r="I29" s="7">
        <v>4</v>
      </c>
      <c r="J29" s="6">
        <v>0</v>
      </c>
      <c r="K29" s="2">
        <f t="shared" si="0"/>
        <v>0.98697068403908794</v>
      </c>
      <c r="L29" s="18">
        <f t="shared" si="1"/>
        <v>1.3029315960912053E-2</v>
      </c>
      <c r="M29" s="3"/>
    </row>
    <row r="30" spans="1:13" ht="12.6" customHeight="1" thickBot="1" x14ac:dyDescent="0.25">
      <c r="A30" s="1" t="s">
        <v>52</v>
      </c>
      <c r="B30" s="45" t="s">
        <v>53</v>
      </c>
      <c r="C30" s="6">
        <v>3</v>
      </c>
      <c r="D30" s="6">
        <v>215</v>
      </c>
      <c r="E30" s="6"/>
      <c r="F30" s="6"/>
      <c r="G30" s="6">
        <v>2</v>
      </c>
      <c r="H30" s="6">
        <v>204</v>
      </c>
      <c r="I30" s="7">
        <v>0</v>
      </c>
      <c r="J30" s="6">
        <v>0</v>
      </c>
      <c r="K30" s="2">
        <f t="shared" si="0"/>
        <v>1</v>
      </c>
      <c r="L30" s="18">
        <f t="shared" si="1"/>
        <v>0</v>
      </c>
      <c r="M30" s="3"/>
    </row>
    <row r="31" spans="1:13" ht="12.6" customHeight="1" thickBot="1" x14ac:dyDescent="0.25">
      <c r="A31" s="1" t="s">
        <v>54</v>
      </c>
      <c r="B31" s="45" t="s">
        <v>55</v>
      </c>
      <c r="C31" s="6">
        <v>48</v>
      </c>
      <c r="D31" s="6">
        <v>77</v>
      </c>
      <c r="E31" s="6">
        <v>11</v>
      </c>
      <c r="F31" s="6">
        <v>74</v>
      </c>
      <c r="G31" s="6">
        <v>17</v>
      </c>
      <c r="H31" s="6">
        <v>59</v>
      </c>
      <c r="I31" s="7">
        <v>0</v>
      </c>
      <c r="J31" s="6">
        <v>0</v>
      </c>
      <c r="K31" s="2">
        <f t="shared" si="0"/>
        <v>1</v>
      </c>
      <c r="L31" s="18">
        <f t="shared" si="1"/>
        <v>0</v>
      </c>
      <c r="M31" s="3"/>
    </row>
    <row r="32" spans="1:13" ht="12.6" customHeight="1" thickBot="1" x14ac:dyDescent="0.25">
      <c r="A32" s="1" t="s">
        <v>56</v>
      </c>
      <c r="B32" s="45" t="s">
        <v>57</v>
      </c>
      <c r="C32" s="6"/>
      <c r="D32" s="6"/>
      <c r="E32" s="6"/>
      <c r="F32" s="6"/>
      <c r="G32" s="6"/>
      <c r="H32" s="6"/>
      <c r="I32" s="7"/>
      <c r="J32" s="6">
        <v>0</v>
      </c>
      <c r="K32" s="2" t="str">
        <f t="shared" si="0"/>
        <v xml:space="preserve"> </v>
      </c>
      <c r="L32" s="18" t="str">
        <f t="shared" si="1"/>
        <v xml:space="preserve"> </v>
      </c>
      <c r="M32" s="3"/>
    </row>
    <row r="33" spans="1:13" ht="12.6" customHeight="1" thickBot="1" x14ac:dyDescent="0.25">
      <c r="A33" s="1" t="s">
        <v>58</v>
      </c>
      <c r="B33" s="45" t="s">
        <v>59</v>
      </c>
      <c r="C33" s="6">
        <v>51</v>
      </c>
      <c r="D33" s="6">
        <v>101</v>
      </c>
      <c r="E33" s="6">
        <v>10</v>
      </c>
      <c r="F33" s="6">
        <v>75</v>
      </c>
      <c r="G33" s="6">
        <v>16</v>
      </c>
      <c r="H33" s="6">
        <v>99</v>
      </c>
      <c r="I33" s="7">
        <v>3</v>
      </c>
      <c r="J33" s="6">
        <v>0</v>
      </c>
      <c r="K33" s="2">
        <f t="shared" si="0"/>
        <v>0.94444444444444442</v>
      </c>
      <c r="L33" s="18">
        <f t="shared" si="1"/>
        <v>5.5555555555555552E-2</v>
      </c>
      <c r="M33" s="3"/>
    </row>
    <row r="34" spans="1:13" ht="12.6" customHeight="1" thickBot="1" x14ac:dyDescent="0.25">
      <c r="A34" s="1" t="s">
        <v>60</v>
      </c>
      <c r="B34" s="45" t="s">
        <v>61</v>
      </c>
      <c r="C34" s="6">
        <v>16</v>
      </c>
      <c r="D34" s="6">
        <v>156</v>
      </c>
      <c r="E34" s="6">
        <v>6</v>
      </c>
      <c r="F34" s="6">
        <v>53</v>
      </c>
      <c r="G34" s="6">
        <v>5</v>
      </c>
      <c r="H34" s="6">
        <v>210</v>
      </c>
      <c r="I34" s="7">
        <v>6</v>
      </c>
      <c r="J34" s="6">
        <v>0</v>
      </c>
      <c r="K34" s="2">
        <f t="shared" si="0"/>
        <v>0.72727272727272729</v>
      </c>
      <c r="L34" s="18">
        <f t="shared" si="1"/>
        <v>0.27272727272727271</v>
      </c>
      <c r="M34" s="3"/>
    </row>
    <row r="35" spans="1:13" ht="12.6" customHeight="1" thickBot="1" x14ac:dyDescent="0.25">
      <c r="A35" s="1" t="s">
        <v>62</v>
      </c>
      <c r="B35" s="45" t="s">
        <v>63</v>
      </c>
      <c r="C35" s="6">
        <v>227</v>
      </c>
      <c r="D35" s="6">
        <v>89</v>
      </c>
      <c r="E35" s="6">
        <v>42</v>
      </c>
      <c r="F35" s="6">
        <v>81</v>
      </c>
      <c r="G35" s="6">
        <v>60</v>
      </c>
      <c r="H35" s="6">
        <v>64</v>
      </c>
      <c r="I35" s="7">
        <v>16</v>
      </c>
      <c r="J35" s="6">
        <v>0</v>
      </c>
      <c r="K35" s="2">
        <f t="shared" si="0"/>
        <v>0.93415637860082301</v>
      </c>
      <c r="L35" s="18">
        <f t="shared" si="1"/>
        <v>6.584362139917696E-2</v>
      </c>
      <c r="M35" s="3"/>
    </row>
    <row r="36" spans="1:13" ht="12.6" customHeight="1" thickBot="1" x14ac:dyDescent="0.25">
      <c r="A36" s="1" t="s">
        <v>64</v>
      </c>
      <c r="B36" s="45" t="s">
        <v>65</v>
      </c>
      <c r="C36" s="6">
        <v>101</v>
      </c>
      <c r="D36" s="6">
        <v>22</v>
      </c>
      <c r="E36" s="6">
        <v>15</v>
      </c>
      <c r="F36" s="6">
        <v>15</v>
      </c>
      <c r="G36" s="6">
        <v>26</v>
      </c>
      <c r="H36" s="6">
        <v>27</v>
      </c>
      <c r="I36" s="54"/>
      <c r="J36" s="6">
        <v>0</v>
      </c>
      <c r="K36" s="2">
        <f t="shared" si="0"/>
        <v>1</v>
      </c>
      <c r="L36" s="18">
        <f t="shared" si="1"/>
        <v>0</v>
      </c>
      <c r="M36" s="3"/>
    </row>
    <row r="37" spans="1:13" ht="12.6" customHeight="1" thickBot="1" x14ac:dyDescent="0.25">
      <c r="A37" s="1" t="s">
        <v>66</v>
      </c>
      <c r="B37" s="45" t="s">
        <v>67</v>
      </c>
      <c r="C37" s="6">
        <v>218</v>
      </c>
      <c r="D37" s="6">
        <v>56</v>
      </c>
      <c r="E37" s="6">
        <v>27</v>
      </c>
      <c r="F37" s="6">
        <v>57</v>
      </c>
      <c r="G37" s="6">
        <v>37</v>
      </c>
      <c r="H37" s="6">
        <v>47</v>
      </c>
      <c r="I37" s="54"/>
      <c r="J37" s="6">
        <v>0</v>
      </c>
      <c r="K37" s="2">
        <f t="shared" si="0"/>
        <v>1</v>
      </c>
      <c r="L37" s="18">
        <f t="shared" si="1"/>
        <v>0</v>
      </c>
      <c r="M37" s="3"/>
    </row>
    <row r="38" spans="1:13" ht="12.6" customHeight="1" thickBot="1" x14ac:dyDescent="0.25">
      <c r="A38" s="1" t="s">
        <v>68</v>
      </c>
      <c r="B38" s="45" t="s">
        <v>69</v>
      </c>
      <c r="C38" s="6">
        <v>5</v>
      </c>
      <c r="D38" s="6">
        <v>11</v>
      </c>
      <c r="E38" s="6">
        <v>1</v>
      </c>
      <c r="F38" s="6">
        <v>4</v>
      </c>
      <c r="G38" s="6"/>
      <c r="H38" s="6"/>
      <c r="I38" s="53"/>
      <c r="J38" s="6">
        <v>0</v>
      </c>
      <c r="K38" s="2">
        <f t="shared" si="0"/>
        <v>1</v>
      </c>
      <c r="L38" s="18">
        <f t="shared" si="1"/>
        <v>0</v>
      </c>
      <c r="M38" s="3"/>
    </row>
    <row r="39" spans="1:13" ht="12.6" customHeight="1" thickBot="1" x14ac:dyDescent="0.25">
      <c r="A39" s="1" t="s">
        <v>70</v>
      </c>
      <c r="B39" s="45" t="s">
        <v>69</v>
      </c>
      <c r="C39" s="6">
        <v>3</v>
      </c>
      <c r="D39" s="6">
        <v>42</v>
      </c>
      <c r="E39" s="6"/>
      <c r="F39" s="6"/>
      <c r="G39" s="6">
        <v>0</v>
      </c>
      <c r="H39" s="6">
        <v>0</v>
      </c>
      <c r="I39" s="6"/>
      <c r="J39" s="6">
        <v>0</v>
      </c>
      <c r="K39" s="2">
        <f t="shared" si="0"/>
        <v>1</v>
      </c>
      <c r="L39" s="18">
        <f t="shared" si="1"/>
        <v>0</v>
      </c>
      <c r="M39" s="3"/>
    </row>
    <row r="40" spans="1:13" ht="12.6" customHeight="1" thickBot="1" x14ac:dyDescent="0.25">
      <c r="A40" s="1" t="s">
        <v>71</v>
      </c>
      <c r="B40" s="45" t="s">
        <v>69</v>
      </c>
      <c r="C40" s="6">
        <v>17</v>
      </c>
      <c r="D40" s="6">
        <v>15</v>
      </c>
      <c r="E40" s="6">
        <v>1</v>
      </c>
      <c r="F40" s="6">
        <v>7</v>
      </c>
      <c r="G40" s="6">
        <v>4</v>
      </c>
      <c r="H40" s="6">
        <v>17</v>
      </c>
      <c r="I40" s="6"/>
      <c r="J40" s="6">
        <v>0</v>
      </c>
      <c r="K40" s="2">
        <f t="shared" si="0"/>
        <v>1</v>
      </c>
      <c r="L40" s="18">
        <f t="shared" si="1"/>
        <v>0</v>
      </c>
      <c r="M40" s="3"/>
    </row>
    <row r="41" spans="1:13" ht="12.6" customHeight="1" thickBot="1" x14ac:dyDescent="0.25">
      <c r="A41" s="1" t="s">
        <v>72</v>
      </c>
      <c r="B41" s="45" t="s">
        <v>73</v>
      </c>
      <c r="C41" s="6">
        <v>2</v>
      </c>
      <c r="D41" s="6">
        <v>6</v>
      </c>
      <c r="E41" s="6"/>
      <c r="F41" s="6"/>
      <c r="G41" s="6"/>
      <c r="H41" s="6"/>
      <c r="I41" s="6"/>
      <c r="J41" s="6">
        <v>0</v>
      </c>
      <c r="K41" s="2">
        <f t="shared" si="0"/>
        <v>1</v>
      </c>
      <c r="L41" s="18">
        <f t="shared" si="1"/>
        <v>0</v>
      </c>
      <c r="M41" s="3"/>
    </row>
    <row r="42" spans="1:13" ht="12.6" customHeight="1" thickBot="1" x14ac:dyDescent="0.25">
      <c r="A42" s="1" t="s">
        <v>74</v>
      </c>
      <c r="B42" s="45" t="s">
        <v>73</v>
      </c>
      <c r="C42" s="6">
        <v>3</v>
      </c>
      <c r="D42" s="6">
        <v>6</v>
      </c>
      <c r="E42" s="6">
        <v>1</v>
      </c>
      <c r="F42" s="6">
        <v>8</v>
      </c>
      <c r="G42" s="6"/>
      <c r="H42" s="6"/>
      <c r="I42" s="6"/>
      <c r="J42" s="6">
        <v>0</v>
      </c>
      <c r="K42" s="2">
        <f t="shared" si="0"/>
        <v>1</v>
      </c>
      <c r="L42" s="18">
        <f t="shared" si="1"/>
        <v>0</v>
      </c>
      <c r="M42" s="3"/>
    </row>
    <row r="43" spans="1:13" ht="12.6" customHeight="1" thickBot="1" x14ac:dyDescent="0.25">
      <c r="A43" s="1" t="s">
        <v>75</v>
      </c>
      <c r="B43" s="45" t="s">
        <v>73</v>
      </c>
      <c r="C43" s="6">
        <v>4</v>
      </c>
      <c r="D43" s="6">
        <v>15</v>
      </c>
      <c r="E43" s="6">
        <v>2</v>
      </c>
      <c r="F43" s="6">
        <v>9</v>
      </c>
      <c r="G43" s="6"/>
      <c r="H43" s="6"/>
      <c r="I43" s="7"/>
      <c r="J43" s="6">
        <v>0</v>
      </c>
      <c r="K43" s="2">
        <f t="shared" si="0"/>
        <v>1</v>
      </c>
      <c r="L43" s="18">
        <f t="shared" si="1"/>
        <v>0</v>
      </c>
      <c r="M43" s="3"/>
    </row>
    <row r="44" spans="1:13" ht="12.6" customHeight="1" thickBot="1" x14ac:dyDescent="0.25">
      <c r="A44" s="1" t="s">
        <v>76</v>
      </c>
      <c r="B44" s="45" t="s">
        <v>9</v>
      </c>
      <c r="C44" s="6">
        <v>4</v>
      </c>
      <c r="D44" s="6">
        <v>156</v>
      </c>
      <c r="E44" s="6"/>
      <c r="F44" s="6"/>
      <c r="G44" s="6">
        <v>2</v>
      </c>
      <c r="H44" s="6">
        <v>23</v>
      </c>
      <c r="I44" s="6"/>
      <c r="J44" s="6">
        <v>0</v>
      </c>
      <c r="K44" s="2">
        <f t="shared" si="0"/>
        <v>1</v>
      </c>
      <c r="L44" s="18">
        <f t="shared" si="1"/>
        <v>0</v>
      </c>
      <c r="M44" s="3"/>
    </row>
    <row r="45" spans="1:13" ht="12.6" customHeight="1" thickBot="1" x14ac:dyDescent="0.25">
      <c r="A45" s="1" t="s">
        <v>77</v>
      </c>
      <c r="B45" s="45" t="s">
        <v>78</v>
      </c>
      <c r="C45" s="6">
        <v>89</v>
      </c>
      <c r="D45" s="6">
        <v>126</v>
      </c>
      <c r="E45" s="6">
        <v>14</v>
      </c>
      <c r="F45" s="6">
        <v>26</v>
      </c>
      <c r="G45" s="6">
        <v>22</v>
      </c>
      <c r="H45" s="6">
        <v>124</v>
      </c>
      <c r="I45" s="7">
        <v>6</v>
      </c>
      <c r="J45" s="6">
        <v>0</v>
      </c>
      <c r="K45" s="2">
        <f t="shared" si="0"/>
        <v>0.93684210526315792</v>
      </c>
      <c r="L45" s="18">
        <f t="shared" si="1"/>
        <v>6.3157894736842107E-2</v>
      </c>
      <c r="M45" s="3"/>
    </row>
    <row r="46" spans="1:13" ht="12.6" customHeight="1" thickBot="1" x14ac:dyDescent="0.25">
      <c r="A46" s="1" t="s">
        <v>79</v>
      </c>
      <c r="B46" s="45" t="s">
        <v>80</v>
      </c>
      <c r="C46" s="6">
        <v>229</v>
      </c>
      <c r="D46" s="6">
        <v>177</v>
      </c>
      <c r="E46" s="6">
        <v>31</v>
      </c>
      <c r="F46" s="6">
        <v>110</v>
      </c>
      <c r="G46" s="7">
        <v>35</v>
      </c>
      <c r="H46" s="6">
        <v>120</v>
      </c>
      <c r="I46" s="7">
        <v>4</v>
      </c>
      <c r="J46" s="6">
        <v>0</v>
      </c>
      <c r="K46" s="2">
        <f t="shared" si="0"/>
        <v>0.98283261802575106</v>
      </c>
      <c r="L46" s="18">
        <f t="shared" si="1"/>
        <v>1.7167381974248927E-2</v>
      </c>
      <c r="M46" s="3"/>
    </row>
    <row r="47" spans="1:13" ht="12.6" customHeight="1" thickBot="1" x14ac:dyDescent="0.25">
      <c r="A47" s="1" t="s">
        <v>81</v>
      </c>
      <c r="B47" s="45" t="s">
        <v>82</v>
      </c>
      <c r="C47" s="6">
        <v>8</v>
      </c>
      <c r="D47" s="6">
        <v>58</v>
      </c>
      <c r="E47" s="6">
        <v>2</v>
      </c>
      <c r="F47" s="6">
        <v>84</v>
      </c>
      <c r="G47" s="6">
        <v>4</v>
      </c>
      <c r="H47" s="6">
        <v>67</v>
      </c>
      <c r="I47" s="7">
        <v>16</v>
      </c>
      <c r="J47" s="6">
        <v>0</v>
      </c>
      <c r="K47" s="2">
        <f t="shared" si="0"/>
        <v>0.33333333333333331</v>
      </c>
      <c r="L47" s="18">
        <f t="shared" si="1"/>
        <v>0.66666666666666663</v>
      </c>
      <c r="M47" s="3"/>
    </row>
    <row r="48" spans="1:13" ht="12.6" customHeight="1" thickBot="1" x14ac:dyDescent="0.25">
      <c r="A48" s="1" t="s">
        <v>83</v>
      </c>
      <c r="B48" s="45" t="s">
        <v>84</v>
      </c>
      <c r="C48" s="6">
        <v>189</v>
      </c>
      <c r="D48" s="6">
        <v>84</v>
      </c>
      <c r="E48" s="6">
        <v>41</v>
      </c>
      <c r="F48" s="6">
        <v>60</v>
      </c>
      <c r="G48" s="6">
        <v>47</v>
      </c>
      <c r="H48" s="6">
        <v>56</v>
      </c>
      <c r="I48" s="6">
        <v>25</v>
      </c>
      <c r="J48" s="6">
        <v>0</v>
      </c>
      <c r="K48" s="2">
        <f t="shared" si="0"/>
        <v>0.88317757009345799</v>
      </c>
      <c r="L48" s="18">
        <f t="shared" si="1"/>
        <v>0.11682242990654206</v>
      </c>
      <c r="M48" s="3"/>
    </row>
    <row r="49" spans="1:18" ht="12.6" customHeight="1" thickBot="1" x14ac:dyDescent="0.25">
      <c r="A49" s="1" t="s">
        <v>85</v>
      </c>
      <c r="B49" s="45" t="s">
        <v>86</v>
      </c>
      <c r="C49" s="6">
        <v>4</v>
      </c>
      <c r="D49" s="6">
        <v>127</v>
      </c>
      <c r="E49" s="6">
        <v>2</v>
      </c>
      <c r="F49" s="6">
        <v>95</v>
      </c>
      <c r="G49" s="6">
        <v>0</v>
      </c>
      <c r="H49" s="6">
        <v>0</v>
      </c>
      <c r="I49" s="7">
        <v>13</v>
      </c>
      <c r="J49" s="6">
        <v>0</v>
      </c>
      <c r="K49" s="2">
        <f t="shared" si="0"/>
        <v>0.23529411764705882</v>
      </c>
      <c r="L49" s="18">
        <f t="shared" si="1"/>
        <v>0.76470588235294112</v>
      </c>
      <c r="M49" s="3"/>
    </row>
    <row r="50" spans="1:18" ht="12.6" customHeight="1" thickBot="1" x14ac:dyDescent="0.25">
      <c r="A50" s="1" t="s">
        <v>87</v>
      </c>
      <c r="B50" s="45" t="s">
        <v>88</v>
      </c>
      <c r="C50" s="6">
        <v>13</v>
      </c>
      <c r="D50" s="6">
        <v>302</v>
      </c>
      <c r="E50" s="6">
        <v>2</v>
      </c>
      <c r="F50" s="6">
        <v>33</v>
      </c>
      <c r="G50" s="6"/>
      <c r="H50" s="6"/>
      <c r="I50" s="7"/>
      <c r="J50" s="6">
        <v>0</v>
      </c>
      <c r="K50" s="2">
        <f t="shared" si="0"/>
        <v>1</v>
      </c>
      <c r="L50" s="18">
        <f t="shared" si="1"/>
        <v>0</v>
      </c>
      <c r="M50" s="3"/>
    </row>
    <row r="51" spans="1:18" ht="12.6" customHeight="1" thickBot="1" x14ac:dyDescent="0.25">
      <c r="A51" s="1" t="s">
        <v>89</v>
      </c>
      <c r="B51" s="45" t="s">
        <v>10</v>
      </c>
      <c r="C51" s="6">
        <v>418</v>
      </c>
      <c r="D51" s="6">
        <v>167</v>
      </c>
      <c r="E51" s="6">
        <v>26</v>
      </c>
      <c r="F51" s="6">
        <v>73</v>
      </c>
      <c r="G51" s="6">
        <v>54</v>
      </c>
      <c r="H51" s="6">
        <v>127</v>
      </c>
      <c r="I51" s="7">
        <v>9</v>
      </c>
      <c r="J51" s="6">
        <v>0</v>
      </c>
      <c r="K51" s="2">
        <f t="shared" si="0"/>
        <v>0.97892271662763464</v>
      </c>
      <c r="L51" s="18">
        <f t="shared" si="1"/>
        <v>2.1077283372365339E-2</v>
      </c>
      <c r="M51" s="3"/>
    </row>
    <row r="52" spans="1:18" ht="12.6" customHeight="1" thickBot="1" x14ac:dyDescent="0.25">
      <c r="A52" s="1" t="s">
        <v>90</v>
      </c>
      <c r="B52" s="45" t="s">
        <v>11</v>
      </c>
      <c r="C52" s="6">
        <v>200</v>
      </c>
      <c r="D52" s="6">
        <v>183</v>
      </c>
      <c r="E52" s="6">
        <v>25</v>
      </c>
      <c r="F52" s="6">
        <v>137</v>
      </c>
      <c r="G52" s="6">
        <v>46</v>
      </c>
      <c r="H52" s="6">
        <v>190</v>
      </c>
      <c r="I52" s="7">
        <v>26</v>
      </c>
      <c r="J52" s="6">
        <v>0</v>
      </c>
      <c r="K52" s="2">
        <f t="shared" si="0"/>
        <v>0.88495575221238942</v>
      </c>
      <c r="L52" s="18">
        <f t="shared" si="1"/>
        <v>0.11504424778761062</v>
      </c>
      <c r="M52" s="3"/>
    </row>
    <row r="53" spans="1:18" ht="12.6" customHeight="1" thickBot="1" x14ac:dyDescent="0.25">
      <c r="A53" s="1" t="s">
        <v>91</v>
      </c>
      <c r="B53" s="45" t="s">
        <v>12</v>
      </c>
      <c r="C53" s="6">
        <v>409</v>
      </c>
      <c r="D53" s="6">
        <v>155</v>
      </c>
      <c r="E53" s="6">
        <v>34</v>
      </c>
      <c r="F53" s="6">
        <v>74</v>
      </c>
      <c r="G53" s="6">
        <v>110</v>
      </c>
      <c r="H53" s="6">
        <v>136</v>
      </c>
      <c r="I53" s="6">
        <v>12</v>
      </c>
      <c r="J53" s="6">
        <v>0</v>
      </c>
      <c r="K53" s="2">
        <f t="shared" si="0"/>
        <v>0.97149643705463185</v>
      </c>
      <c r="L53" s="18">
        <f t="shared" si="1"/>
        <v>2.8503562945368172E-2</v>
      </c>
      <c r="M53" s="3"/>
    </row>
    <row r="54" spans="1:18" ht="12.6" customHeight="1" thickBot="1" x14ac:dyDescent="0.25">
      <c r="A54" s="1" t="s">
        <v>92</v>
      </c>
      <c r="B54" s="45" t="s">
        <v>93</v>
      </c>
      <c r="C54" s="6">
        <v>312</v>
      </c>
      <c r="D54" s="6">
        <v>119</v>
      </c>
      <c r="E54" s="6">
        <v>26</v>
      </c>
      <c r="F54" s="6">
        <v>67</v>
      </c>
      <c r="G54" s="6">
        <v>101</v>
      </c>
      <c r="H54" s="6">
        <v>73</v>
      </c>
      <c r="I54" s="7">
        <v>15</v>
      </c>
      <c r="J54" s="6">
        <v>0</v>
      </c>
      <c r="K54" s="2">
        <f t="shared" si="0"/>
        <v>0.95412844036697253</v>
      </c>
      <c r="L54" s="18">
        <f t="shared" si="1"/>
        <v>4.5871559633027525E-2</v>
      </c>
      <c r="M54" s="3"/>
    </row>
    <row r="55" spans="1:18" s="4" customFormat="1" ht="12" customHeight="1" thickBot="1" x14ac:dyDescent="0.3">
      <c r="A55" s="1" t="s">
        <v>94</v>
      </c>
      <c r="B55" s="45" t="s">
        <v>95</v>
      </c>
      <c r="C55" s="6">
        <v>134</v>
      </c>
      <c r="D55" s="6">
        <v>136</v>
      </c>
      <c r="E55" s="6">
        <v>17</v>
      </c>
      <c r="F55" s="6">
        <v>74</v>
      </c>
      <c r="G55" s="6">
        <v>31</v>
      </c>
      <c r="H55" s="6">
        <v>110</v>
      </c>
      <c r="I55" s="7">
        <v>2</v>
      </c>
      <c r="J55" s="6">
        <v>0</v>
      </c>
      <c r="K55" s="2">
        <f t="shared" ref="K55:K76" si="2">IF(C55+I55=0," ",C55/(C55+I55))</f>
        <v>0.98529411764705888</v>
      </c>
      <c r="L55" s="18">
        <f t="shared" ref="L55:L76" si="3">IF(C55+I55=0," ",I55/(C55+I55))</f>
        <v>1.4705882352941176E-2</v>
      </c>
      <c r="M55" s="8"/>
      <c r="N55" s="9"/>
      <c r="O55" s="9"/>
      <c r="P55" s="9"/>
      <c r="Q55" s="9"/>
      <c r="R55" s="9"/>
    </row>
    <row r="56" spans="1:18" ht="12" thickBot="1" x14ac:dyDescent="0.25">
      <c r="A56" s="1" t="s">
        <v>96</v>
      </c>
      <c r="B56" s="45" t="s">
        <v>97</v>
      </c>
      <c r="C56" s="6">
        <v>411</v>
      </c>
      <c r="D56" s="6">
        <v>125</v>
      </c>
      <c r="E56" s="6">
        <v>62</v>
      </c>
      <c r="F56" s="6">
        <v>56</v>
      </c>
      <c r="G56" s="6">
        <v>116</v>
      </c>
      <c r="H56" s="6">
        <v>112</v>
      </c>
      <c r="I56" s="7">
        <v>21</v>
      </c>
      <c r="J56" s="6">
        <v>0</v>
      </c>
      <c r="K56" s="2">
        <f t="shared" si="2"/>
        <v>0.95138888888888884</v>
      </c>
      <c r="L56" s="18">
        <f t="shared" si="3"/>
        <v>4.8611111111111112E-2</v>
      </c>
    </row>
    <row r="57" spans="1:18" ht="12" thickBot="1" x14ac:dyDescent="0.25">
      <c r="A57" s="1" t="s">
        <v>98</v>
      </c>
      <c r="B57" s="45" t="s">
        <v>99</v>
      </c>
      <c r="C57" s="6">
        <v>1050</v>
      </c>
      <c r="D57" s="6">
        <v>145</v>
      </c>
      <c r="E57" s="6">
        <v>41</v>
      </c>
      <c r="F57" s="6">
        <v>82</v>
      </c>
      <c r="G57" s="6">
        <v>157</v>
      </c>
      <c r="H57" s="6">
        <v>69</v>
      </c>
      <c r="I57" s="7">
        <v>0</v>
      </c>
      <c r="J57" s="6">
        <v>0</v>
      </c>
      <c r="K57" s="2">
        <f t="shared" si="2"/>
        <v>1</v>
      </c>
      <c r="L57" s="18">
        <f t="shared" si="3"/>
        <v>0</v>
      </c>
    </row>
    <row r="58" spans="1:18" s="38" customFormat="1" ht="12" thickBot="1" x14ac:dyDescent="0.25">
      <c r="A58" s="1" t="s">
        <v>100</v>
      </c>
      <c r="B58" s="45" t="s">
        <v>101</v>
      </c>
      <c r="C58" s="6">
        <v>7</v>
      </c>
      <c r="D58" s="6">
        <v>108</v>
      </c>
      <c r="E58" s="6"/>
      <c r="F58" s="6"/>
      <c r="G58" s="6">
        <v>2</v>
      </c>
      <c r="H58" s="6">
        <v>72</v>
      </c>
      <c r="I58" s="7"/>
      <c r="J58" s="6">
        <v>0</v>
      </c>
      <c r="K58" s="2">
        <f t="shared" si="2"/>
        <v>1</v>
      </c>
      <c r="L58" s="18">
        <f t="shared" si="3"/>
        <v>0</v>
      </c>
      <c r="P58" s="9"/>
    </row>
    <row r="59" spans="1:18" ht="12" thickBot="1" x14ac:dyDescent="0.25">
      <c r="A59" s="1" t="s">
        <v>102</v>
      </c>
      <c r="B59" s="45" t="s">
        <v>103</v>
      </c>
      <c r="C59" s="6">
        <v>232</v>
      </c>
      <c r="D59" s="6">
        <v>52</v>
      </c>
      <c r="E59" s="6">
        <v>20</v>
      </c>
      <c r="F59" s="6">
        <v>7</v>
      </c>
      <c r="G59" s="6">
        <v>23</v>
      </c>
      <c r="H59" s="6">
        <v>30</v>
      </c>
      <c r="I59" s="7">
        <v>7</v>
      </c>
      <c r="J59" s="6">
        <v>0</v>
      </c>
      <c r="K59" s="2">
        <f t="shared" si="2"/>
        <v>0.97071129707112969</v>
      </c>
      <c r="L59" s="18">
        <f t="shared" si="3"/>
        <v>2.9288702928870293E-2</v>
      </c>
    </row>
    <row r="60" spans="1:18" ht="12" thickBot="1" x14ac:dyDescent="0.25">
      <c r="A60" s="1" t="s">
        <v>104</v>
      </c>
      <c r="B60" s="45" t="s">
        <v>105</v>
      </c>
      <c r="C60" s="6">
        <v>23</v>
      </c>
      <c r="D60" s="6">
        <v>65</v>
      </c>
      <c r="E60" s="6">
        <v>0</v>
      </c>
      <c r="F60" s="6">
        <v>0</v>
      </c>
      <c r="G60" s="6">
        <v>2</v>
      </c>
      <c r="H60" s="6">
        <v>16</v>
      </c>
      <c r="I60" s="7">
        <v>15</v>
      </c>
      <c r="J60" s="6">
        <v>3</v>
      </c>
      <c r="K60" s="2">
        <f t="shared" si="2"/>
        <v>0.60526315789473684</v>
      </c>
      <c r="L60" s="18">
        <f t="shared" si="3"/>
        <v>0.39473684210526316</v>
      </c>
    </row>
    <row r="61" spans="1:18" ht="12" thickBot="1" x14ac:dyDescent="0.25">
      <c r="A61" s="1" t="s">
        <v>106</v>
      </c>
      <c r="B61" s="45" t="s">
        <v>13</v>
      </c>
      <c r="C61" s="6">
        <v>312</v>
      </c>
      <c r="D61" s="6">
        <v>166</v>
      </c>
      <c r="E61" s="6">
        <v>48</v>
      </c>
      <c r="F61" s="6">
        <v>105</v>
      </c>
      <c r="G61" s="6">
        <v>79</v>
      </c>
      <c r="H61" s="6">
        <v>132</v>
      </c>
      <c r="I61" s="7">
        <v>2</v>
      </c>
      <c r="J61" s="6">
        <v>10</v>
      </c>
      <c r="K61" s="2">
        <f t="shared" si="2"/>
        <v>0.99363057324840764</v>
      </c>
      <c r="L61" s="18">
        <f t="shared" si="3"/>
        <v>6.369426751592357E-3</v>
      </c>
    </row>
    <row r="62" spans="1:18" ht="12" thickBot="1" x14ac:dyDescent="0.25">
      <c r="A62" s="1" t="s">
        <v>107</v>
      </c>
      <c r="B62" s="45" t="s">
        <v>108</v>
      </c>
      <c r="C62" s="6">
        <v>181</v>
      </c>
      <c r="D62" s="6">
        <v>296</v>
      </c>
      <c r="E62" s="6">
        <v>17</v>
      </c>
      <c r="F62" s="6">
        <v>147</v>
      </c>
      <c r="G62" s="6">
        <v>19</v>
      </c>
      <c r="H62" s="6">
        <v>261</v>
      </c>
      <c r="I62" s="7">
        <v>13</v>
      </c>
      <c r="J62" s="6">
        <v>0</v>
      </c>
      <c r="K62" s="2">
        <f t="shared" si="2"/>
        <v>0.9329896907216495</v>
      </c>
      <c r="L62" s="18">
        <f t="shared" si="3"/>
        <v>6.7010309278350513E-2</v>
      </c>
    </row>
    <row r="63" spans="1:18" ht="12" thickBot="1" x14ac:dyDescent="0.25">
      <c r="A63" s="1" t="s">
        <v>109</v>
      </c>
      <c r="B63" s="45" t="s">
        <v>110</v>
      </c>
      <c r="C63" s="6"/>
      <c r="D63" s="6"/>
      <c r="E63" s="6"/>
      <c r="F63" s="6"/>
      <c r="G63" s="6"/>
      <c r="H63" s="6"/>
      <c r="I63" s="7"/>
      <c r="J63" s="6"/>
      <c r="K63" s="2" t="str">
        <f t="shared" si="2"/>
        <v xml:space="preserve"> </v>
      </c>
      <c r="L63" s="18" t="str">
        <f t="shared" si="3"/>
        <v xml:space="preserve"> </v>
      </c>
    </row>
    <row r="64" spans="1:18" ht="12" thickBot="1" x14ac:dyDescent="0.25">
      <c r="A64" s="1" t="s">
        <v>111</v>
      </c>
      <c r="B64" s="45" t="s">
        <v>14</v>
      </c>
      <c r="C64" s="6">
        <v>2</v>
      </c>
      <c r="D64" s="6">
        <v>287</v>
      </c>
      <c r="E64" s="6"/>
      <c r="F64" s="6"/>
      <c r="G64" s="6"/>
      <c r="H64" s="6"/>
      <c r="I64" s="7">
        <v>6</v>
      </c>
      <c r="J64" s="6">
        <v>0</v>
      </c>
      <c r="K64" s="2">
        <f t="shared" si="2"/>
        <v>0.25</v>
      </c>
      <c r="L64" s="18">
        <f t="shared" si="3"/>
        <v>0.75</v>
      </c>
    </row>
    <row r="65" spans="1:12" ht="12" thickBot="1" x14ac:dyDescent="0.25">
      <c r="A65" s="1" t="s">
        <v>15</v>
      </c>
      <c r="B65" s="45" t="s">
        <v>112</v>
      </c>
      <c r="C65" s="6">
        <v>105</v>
      </c>
      <c r="D65" s="6">
        <v>166</v>
      </c>
      <c r="E65" s="6">
        <v>8</v>
      </c>
      <c r="F65" s="6">
        <v>106</v>
      </c>
      <c r="G65" s="6">
        <v>29</v>
      </c>
      <c r="H65" s="6">
        <v>174</v>
      </c>
      <c r="I65" s="7">
        <v>44</v>
      </c>
      <c r="J65" s="6">
        <v>0</v>
      </c>
      <c r="K65" s="2">
        <f t="shared" si="2"/>
        <v>0.70469798657718119</v>
      </c>
      <c r="L65" s="18">
        <f t="shared" si="3"/>
        <v>0.29530201342281881</v>
      </c>
    </row>
    <row r="66" spans="1:12" ht="12" thickBot="1" x14ac:dyDescent="0.25">
      <c r="A66" s="1" t="s">
        <v>113</v>
      </c>
      <c r="B66" s="45" t="s">
        <v>114</v>
      </c>
      <c r="C66" s="6">
        <v>54</v>
      </c>
      <c r="D66" s="6">
        <v>218</v>
      </c>
      <c r="E66" s="6">
        <v>4</v>
      </c>
      <c r="F66" s="6">
        <v>216</v>
      </c>
      <c r="G66" s="6">
        <v>9</v>
      </c>
      <c r="H66" s="6">
        <v>163</v>
      </c>
      <c r="I66" s="7">
        <v>15</v>
      </c>
      <c r="J66" s="6">
        <v>0</v>
      </c>
      <c r="K66" s="2">
        <f t="shared" si="2"/>
        <v>0.78260869565217395</v>
      </c>
      <c r="L66" s="18">
        <f t="shared" si="3"/>
        <v>0.21739130434782608</v>
      </c>
    </row>
    <row r="67" spans="1:12" ht="12" thickBot="1" x14ac:dyDescent="0.25">
      <c r="A67" s="1" t="s">
        <v>16</v>
      </c>
      <c r="B67" s="45" t="s">
        <v>17</v>
      </c>
      <c r="C67" s="6">
        <v>923</v>
      </c>
      <c r="D67" s="6">
        <v>119</v>
      </c>
      <c r="E67" s="6">
        <v>81</v>
      </c>
      <c r="F67" s="6">
        <v>108</v>
      </c>
      <c r="G67" s="6">
        <v>195</v>
      </c>
      <c r="H67" s="6">
        <v>137</v>
      </c>
      <c r="I67" s="7">
        <v>2</v>
      </c>
      <c r="J67" s="6">
        <v>0</v>
      </c>
      <c r="K67" s="2">
        <f t="shared" si="2"/>
        <v>0.99783783783783786</v>
      </c>
      <c r="L67" s="18">
        <f t="shared" si="3"/>
        <v>2.1621621621621622E-3</v>
      </c>
    </row>
    <row r="68" spans="1:12" ht="12" thickBot="1" x14ac:dyDescent="0.25">
      <c r="A68" s="1" t="s">
        <v>18</v>
      </c>
      <c r="B68" s="45" t="s">
        <v>19</v>
      </c>
      <c r="C68" s="6">
        <v>191</v>
      </c>
      <c r="D68" s="6">
        <v>141</v>
      </c>
      <c r="E68" s="6">
        <v>35</v>
      </c>
      <c r="F68" s="6">
        <v>110</v>
      </c>
      <c r="G68" s="6">
        <v>60</v>
      </c>
      <c r="H68" s="6">
        <v>129</v>
      </c>
      <c r="I68" s="7">
        <v>2</v>
      </c>
      <c r="J68" s="6">
        <v>0</v>
      </c>
      <c r="K68" s="2">
        <f t="shared" si="2"/>
        <v>0.98963730569948183</v>
      </c>
      <c r="L68" s="18">
        <f t="shared" si="3"/>
        <v>1.0362694300518135E-2</v>
      </c>
    </row>
    <row r="69" spans="1:12" ht="12" thickBot="1" x14ac:dyDescent="0.25">
      <c r="A69" s="1" t="s">
        <v>115</v>
      </c>
      <c r="B69" s="45" t="s">
        <v>20</v>
      </c>
      <c r="C69" s="6">
        <v>175</v>
      </c>
      <c r="D69" s="6">
        <v>106</v>
      </c>
      <c r="E69" s="6">
        <v>24</v>
      </c>
      <c r="F69" s="6">
        <v>60</v>
      </c>
      <c r="G69" s="6">
        <v>53</v>
      </c>
      <c r="H69" s="6">
        <v>69</v>
      </c>
      <c r="I69" s="7">
        <v>17</v>
      </c>
      <c r="J69" s="6">
        <v>0</v>
      </c>
      <c r="K69" s="2">
        <f t="shared" si="2"/>
        <v>0.91145833333333337</v>
      </c>
      <c r="L69" s="18">
        <f t="shared" si="3"/>
        <v>8.8541666666666671E-2</v>
      </c>
    </row>
    <row r="70" spans="1:12" ht="12" thickBot="1" x14ac:dyDescent="0.25">
      <c r="A70" s="1" t="s">
        <v>116</v>
      </c>
      <c r="B70" s="45" t="s">
        <v>117</v>
      </c>
      <c r="C70" s="6">
        <v>10</v>
      </c>
      <c r="D70" s="6">
        <v>13</v>
      </c>
      <c r="E70" s="6">
        <v>1</v>
      </c>
      <c r="F70" s="6">
        <v>0</v>
      </c>
      <c r="G70" s="6">
        <v>3</v>
      </c>
      <c r="H70" s="6">
        <v>10</v>
      </c>
      <c r="I70" s="7">
        <v>4</v>
      </c>
      <c r="J70" s="6">
        <v>0</v>
      </c>
      <c r="K70" s="2">
        <f t="shared" si="2"/>
        <v>0.7142857142857143</v>
      </c>
      <c r="L70" s="18">
        <f t="shared" si="3"/>
        <v>0.2857142857142857</v>
      </c>
    </row>
    <row r="71" spans="1:12" ht="12" thickBot="1" x14ac:dyDescent="0.25">
      <c r="A71" s="1" t="s">
        <v>118</v>
      </c>
      <c r="B71" s="45" t="s">
        <v>21</v>
      </c>
      <c r="C71" s="6">
        <v>278</v>
      </c>
      <c r="D71" s="6">
        <v>52</v>
      </c>
      <c r="E71" s="6">
        <v>14</v>
      </c>
      <c r="F71" s="6">
        <v>28</v>
      </c>
      <c r="G71" s="6">
        <v>62</v>
      </c>
      <c r="H71" s="6">
        <v>56</v>
      </c>
      <c r="I71" s="7">
        <v>16</v>
      </c>
      <c r="J71" s="6">
        <v>0</v>
      </c>
      <c r="K71" s="2">
        <f t="shared" si="2"/>
        <v>0.94557823129251706</v>
      </c>
      <c r="L71" s="18">
        <f t="shared" si="3"/>
        <v>5.4421768707482991E-2</v>
      </c>
    </row>
    <row r="72" spans="1:12" ht="12" thickBot="1" x14ac:dyDescent="0.25">
      <c r="A72" s="1" t="s">
        <v>119</v>
      </c>
      <c r="B72" s="45" t="s">
        <v>120</v>
      </c>
      <c r="C72" s="6">
        <v>482</v>
      </c>
      <c r="D72" s="6">
        <v>24</v>
      </c>
      <c r="E72" s="6">
        <v>19</v>
      </c>
      <c r="F72" s="6">
        <v>34</v>
      </c>
      <c r="G72" s="6">
        <v>42</v>
      </c>
      <c r="H72" s="6">
        <v>35</v>
      </c>
      <c r="I72" s="7">
        <v>13</v>
      </c>
      <c r="J72" s="6">
        <v>0</v>
      </c>
      <c r="K72" s="2">
        <f t="shared" si="2"/>
        <v>0.97373737373737379</v>
      </c>
      <c r="L72" s="18">
        <f t="shared" si="3"/>
        <v>2.6262626262626262E-2</v>
      </c>
    </row>
    <row r="73" spans="1:12" ht="12" thickBot="1" x14ac:dyDescent="0.25">
      <c r="A73" s="1" t="s">
        <v>121</v>
      </c>
      <c r="B73" s="45" t="s">
        <v>122</v>
      </c>
      <c r="C73" s="6">
        <v>150</v>
      </c>
      <c r="D73" s="6">
        <v>94</v>
      </c>
      <c r="E73" s="6">
        <v>10</v>
      </c>
      <c r="F73" s="6">
        <v>49</v>
      </c>
      <c r="G73" s="6">
        <v>28</v>
      </c>
      <c r="H73" s="6">
        <v>39</v>
      </c>
      <c r="I73" s="7">
        <v>2</v>
      </c>
      <c r="J73" s="6">
        <v>4</v>
      </c>
      <c r="K73" s="2">
        <f t="shared" si="2"/>
        <v>0.98684210526315785</v>
      </c>
      <c r="L73" s="18">
        <f t="shared" si="3"/>
        <v>1.3157894736842105E-2</v>
      </c>
    </row>
    <row r="74" spans="1:12" ht="12" thickBot="1" x14ac:dyDescent="0.25">
      <c r="A74" s="1" t="s">
        <v>123</v>
      </c>
      <c r="B74" s="45" t="s">
        <v>124</v>
      </c>
      <c r="C74" s="6">
        <v>6</v>
      </c>
      <c r="D74" s="6">
        <v>10</v>
      </c>
      <c r="E74" s="6">
        <v>2</v>
      </c>
      <c r="F74" s="6">
        <v>3</v>
      </c>
      <c r="G74" s="6">
        <v>1</v>
      </c>
      <c r="H74" s="6">
        <v>18</v>
      </c>
      <c r="I74" s="7"/>
      <c r="J74" s="6"/>
      <c r="K74" s="2">
        <f t="shared" si="2"/>
        <v>1</v>
      </c>
      <c r="L74" s="18">
        <f t="shared" si="3"/>
        <v>0</v>
      </c>
    </row>
    <row r="75" spans="1:12" ht="12" thickBot="1" x14ac:dyDescent="0.25">
      <c r="A75" s="1" t="s">
        <v>125</v>
      </c>
      <c r="B75" s="45" t="s">
        <v>22</v>
      </c>
      <c r="C75" s="6">
        <v>73</v>
      </c>
      <c r="D75" s="6">
        <v>228</v>
      </c>
      <c r="E75" s="6">
        <v>13</v>
      </c>
      <c r="F75" s="6">
        <v>229</v>
      </c>
      <c r="G75" s="6">
        <v>7</v>
      </c>
      <c r="H75" s="6">
        <v>231</v>
      </c>
      <c r="I75" s="7"/>
      <c r="J75" s="6"/>
      <c r="K75" s="2">
        <f t="shared" si="2"/>
        <v>1</v>
      </c>
      <c r="L75" s="18">
        <f t="shared" si="3"/>
        <v>0</v>
      </c>
    </row>
    <row r="76" spans="1:12" ht="12" thickBot="1" x14ac:dyDescent="0.25">
      <c r="A76" s="1" t="s">
        <v>126</v>
      </c>
      <c r="B76" s="45" t="s">
        <v>22</v>
      </c>
      <c r="C76" s="6">
        <v>85</v>
      </c>
      <c r="D76" s="6">
        <v>224</v>
      </c>
      <c r="E76" s="6">
        <v>10</v>
      </c>
      <c r="F76" s="6">
        <v>228</v>
      </c>
      <c r="G76" s="6">
        <v>10</v>
      </c>
      <c r="H76" s="6">
        <v>194</v>
      </c>
      <c r="I76" s="7">
        <v>6</v>
      </c>
      <c r="J76" s="6">
        <v>0</v>
      </c>
      <c r="K76" s="2">
        <f t="shared" si="2"/>
        <v>0.93406593406593408</v>
      </c>
      <c r="L76" s="18">
        <f t="shared" si="3"/>
        <v>6.5934065934065936E-2</v>
      </c>
    </row>
    <row r="77" spans="1:12" ht="19.899999999999999" customHeight="1" thickBot="1" x14ac:dyDescent="0.25">
      <c r="A77" s="39" t="s">
        <v>127</v>
      </c>
      <c r="B77" s="55" t="s">
        <v>22</v>
      </c>
      <c r="C77" s="48">
        <v>22</v>
      </c>
      <c r="D77" s="48">
        <v>231</v>
      </c>
      <c r="E77" s="48">
        <v>5</v>
      </c>
      <c r="F77" s="48">
        <v>235</v>
      </c>
      <c r="G77" s="48">
        <v>2</v>
      </c>
      <c r="H77" s="48">
        <v>231</v>
      </c>
      <c r="I77" s="84"/>
      <c r="J77" s="84"/>
      <c r="K77" s="86">
        <f t="shared" ref="K77:K80" si="4">IF(C77+I77=0," ",C77/(C77+I77))</f>
        <v>1</v>
      </c>
      <c r="L77" s="82">
        <f t="shared" ref="L77:L80" si="5">IF(C77+I77=0," ",I77/(C77+I77))</f>
        <v>0</v>
      </c>
    </row>
    <row r="78" spans="1:12" ht="12" customHeight="1" thickBot="1" x14ac:dyDescent="0.25">
      <c r="A78" s="40" t="s">
        <v>129</v>
      </c>
      <c r="B78" s="56"/>
      <c r="C78" s="49"/>
      <c r="D78" s="49"/>
      <c r="E78" s="49"/>
      <c r="F78" s="49"/>
      <c r="G78" s="49"/>
      <c r="H78" s="49"/>
      <c r="I78" s="85"/>
      <c r="J78" s="85"/>
      <c r="K78" s="87"/>
      <c r="L78" s="83"/>
    </row>
    <row r="79" spans="1:12" ht="30" customHeight="1" thickBot="1" x14ac:dyDescent="0.25">
      <c r="A79" s="41" t="s">
        <v>130</v>
      </c>
      <c r="B79" s="47" t="s">
        <v>22</v>
      </c>
      <c r="C79" s="42"/>
      <c r="D79" s="43"/>
      <c r="E79" s="43"/>
      <c r="F79" s="42"/>
      <c r="G79" s="42"/>
      <c r="H79" s="44"/>
      <c r="I79" s="42"/>
      <c r="J79" s="44"/>
      <c r="K79" s="2" t="str">
        <f t="shared" si="4"/>
        <v xml:space="preserve"> </v>
      </c>
      <c r="L79" s="18" t="str">
        <f t="shared" si="5"/>
        <v xml:space="preserve"> </v>
      </c>
    </row>
    <row r="80" spans="1:12" ht="10.9" customHeight="1" thickBot="1" x14ac:dyDescent="0.25">
      <c r="A80" s="41" t="s">
        <v>131</v>
      </c>
      <c r="B80" s="47" t="s">
        <v>22</v>
      </c>
      <c r="C80" s="42"/>
      <c r="D80" s="43"/>
      <c r="E80" s="43"/>
      <c r="F80" s="42"/>
      <c r="G80" s="42"/>
      <c r="H80" s="44"/>
      <c r="I80" s="42"/>
      <c r="J80" s="44"/>
      <c r="K80" s="2" t="str">
        <f t="shared" si="4"/>
        <v xml:space="preserve"> </v>
      </c>
      <c r="L80" s="18" t="str">
        <f t="shared" si="5"/>
        <v xml:space="preserve"> </v>
      </c>
    </row>
    <row r="81" spans="1:12" ht="12" thickBot="1" x14ac:dyDescent="0.25">
      <c r="A81" s="15" t="s">
        <v>128</v>
      </c>
      <c r="B81" s="15"/>
      <c r="C81" s="50">
        <f>SUM(C12:C80)</f>
        <v>15673</v>
      </c>
      <c r="D81" s="17">
        <f>SUMPRODUCT(D12:D80,C12:C80)/SUM(C12:C80)</f>
        <v>117.67753461366682</v>
      </c>
      <c r="E81" s="50">
        <f t="shared" ref="E81" si="6">SUM(E12:E80)</f>
        <v>1692</v>
      </c>
      <c r="F81" s="17">
        <f t="shared" ref="F81" si="7">SUMPRODUCT(F12:F80,E12:E80)/SUM(E12:E80)</f>
        <v>71.600472813238767</v>
      </c>
      <c r="G81" s="50">
        <f t="shared" ref="G81" si="8">SUM(G12:G80)</f>
        <v>3193</v>
      </c>
      <c r="H81" s="17">
        <f t="shared" ref="H81" si="9">SUMPRODUCT(H12:H80,G12:G80)/SUM(G12:G80)</f>
        <v>93.129345443156907</v>
      </c>
      <c r="I81" s="15">
        <f>SUM(I12:I80)</f>
        <v>2078</v>
      </c>
      <c r="J81" s="15"/>
      <c r="K81" s="16">
        <f>IF(C81+I81=0," ",C81/(C81+I81))</f>
        <v>0.8829361726099938</v>
      </c>
      <c r="L81" s="19">
        <f>IF(C81+I81=0," ",I81/(C81+I81))</f>
        <v>0.1170638273900062</v>
      </c>
    </row>
    <row r="83" spans="1:12" x14ac:dyDescent="0.2">
      <c r="A83" s="9" t="s">
        <v>132</v>
      </c>
    </row>
  </sheetData>
  <mergeCells count="16">
    <mergeCell ref="B77:B78"/>
    <mergeCell ref="I9:J9"/>
    <mergeCell ref="A2:L3"/>
    <mergeCell ref="A4:L4"/>
    <mergeCell ref="C7:J7"/>
    <mergeCell ref="K7:K11"/>
    <mergeCell ref="L7:L11"/>
    <mergeCell ref="C8:H8"/>
    <mergeCell ref="I8:J8"/>
    <mergeCell ref="C9:D9"/>
    <mergeCell ref="E9:F9"/>
    <mergeCell ref="G9:H9"/>
    <mergeCell ref="L77:L78"/>
    <mergeCell ref="I77:I78"/>
    <mergeCell ref="J77:J78"/>
    <mergeCell ref="K77:K78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AOU POLICLINICO BARI</vt:lpstr>
      <vt:lpstr>'AOU POLICLINICO BARI'!Area_stampa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ANTONIO MAZZARELLA</cp:lastModifiedBy>
  <cp:lastPrinted>2019-10-09T07:35:22Z</cp:lastPrinted>
  <dcterms:created xsi:type="dcterms:W3CDTF">2014-05-30T08:55:13Z</dcterms:created>
  <dcterms:modified xsi:type="dcterms:W3CDTF">2020-02-14T09:31:52Z</dcterms:modified>
</cp:coreProperties>
</file>