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SITUAZIONE DEBITORIA\2020\ITP_30-09-2020\NOTA AGRF\"/>
    </mc:Choice>
  </mc:AlternateContent>
  <bookViews>
    <workbookView xWindow="0" yWindow="0" windowWidth="23040" windowHeight="9192"/>
  </bookViews>
  <sheets>
    <sheet name="ALLEGATO 1" sheetId="1" r:id="rId1"/>
  </sheets>
  <definedNames>
    <definedName name="_xlnm._FilterDatabase" localSheetId="0" hidden="1">'ALLEGATO 1'!$A$3:$AA$168</definedName>
    <definedName name="_xlnm.Print_Area" localSheetId="0">'ALLEGATO 1'!$A$1:$AA$168</definedName>
    <definedName name="_xlnm.Print_Titles" localSheetId="0">'ALLEGATO 1'!$3:$3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0" i="1" l="1"/>
  <c r="AA168" i="1"/>
  <c r="AA166" i="1"/>
  <c r="AA172" i="1" s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</calcChain>
</file>

<file path=xl/sharedStrings.xml><?xml version="1.0" encoding="utf-8"?>
<sst xmlns="http://schemas.openxmlformats.org/spreadsheetml/2006/main" count="355" uniqueCount="194">
  <si>
    <t xml:space="preserve">  N. IMPRESE CREDITRICI:  </t>
  </si>
  <si>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</si>
  <si>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</si>
  <si>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</si>
  <si>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</si>
  <si>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</si>
  <si>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</si>
  <si>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</si>
  <si>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</si>
  <si>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</si>
  <si>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</si>
  <si>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</si>
  <si>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</si>
  <si>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</si>
  <si>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</si>
  <si>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</si>
  <si>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</si>
  <si>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</si>
  <si>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</si>
  <si>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</si>
  <si>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</si>
  <si>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</si>
  <si>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</si>
  <si>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</si>
  <si>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</si>
  <si>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</si>
  <si>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</si>
  <si>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TOTALE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</si>
  <si>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</si>
  <si>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</si>
  <si>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</si>
  <si>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</si>
  <si>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</si>
  <si>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</si>
  <si>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</si>
  <si>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65 F25-NON USARE (vedi F26)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</si>
  <si>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</si>
  <si>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</si>
  <si>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</si>
  <si>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</si>
  <si>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</si>
  <si>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</si>
  <si>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</si>
  <si>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</si>
  <si>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</si>
  <si>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</si>
  <si>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</si>
  <si>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</si>
  <si>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</si>
  <si>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</si>
  <si>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</si>
  <si>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</si>
  <si>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</si>
  <si>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</si>
  <si>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</si>
  <si>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</si>
  <si>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</si>
  <si>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</si>
  <si>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</si>
  <si>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</si>
  <si>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</si>
  <si>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</si>
  <si>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</si>
  <si>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</si>
  <si>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</si>
  <si>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</si>
  <si>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</si>
  <si>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</si>
  <si>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</si>
  <si>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</si>
  <si>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</si>
  <si>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</si>
  <si>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</si>
  <si>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</si>
  <si>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</si>
  <si>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</si>
  <si>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80 T89-AREA TECNICA ELETTROMEDICALI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</si>
  <si>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</si>
  <si>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</si>
  <si>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</si>
  <si>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</si>
  <si>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</si>
  <si>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</si>
  <si>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</si>
  <si>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</si>
  <si>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</si>
  <si>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</si>
  <si>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</si>
  <si>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</si>
  <si>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</si>
  <si>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</si>
  <si>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</si>
  <si>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</si>
  <si>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</si>
  <si>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</si>
  <si>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</si>
  <si>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</si>
  <si>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</si>
  <si>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</si>
  <si>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</si>
  <si>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</si>
  <si>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</si>
  <si>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</si>
  <si>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</si>
  <si>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</si>
  <si>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</si>
  <si>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</si>
  <si>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</si>
  <si>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</si>
  <si>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</si>
  <si>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</si>
  <si>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</si>
  <si>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</si>
  <si>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</si>
  <si>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</si>
  <si>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</si>
  <si>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</si>
  <si>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</si>
  <si>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</si>
  <si>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</si>
  <si>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</si>
  <si>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</si>
  <si>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</si>
  <si>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</si>
  <si>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</si>
  <si>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</si>
  <si>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</si>
  <si>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</si>
  <si>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</si>
  <si>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</si>
  <si>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</si>
  <si>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</si>
  <si>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</si>
  <si>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</si>
  <si>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</si>
  <si>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</si>
  <si>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</si>
  <si>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</si>
  <si>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</si>
  <si>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</si>
  <si>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</si>
  <si>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</si>
  <si>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</si>
  <si>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</si>
  <si>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</si>
  <si>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</si>
  <si>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</si>
  <si>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</si>
  <si>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</si>
  <si>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</si>
  <si>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</si>
  <si>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</si>
  <si>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</si>
  <si>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</si>
  <si>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</si>
  <si>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</si>
  <si>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</si>
  <si>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</si>
  <si>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</si>
  <si>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</si>
  <si>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</si>
  <si>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</si>
  <si>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</si>
  <si>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</si>
  <si>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</si>
  <si>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</si>
  <si>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</si>
  <si>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</si>
  <si>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</si>
  <si>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</si>
  <si>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</si>
  <si>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</si>
  <si>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</si>
  <si>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</si>
  <si>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</si>
  <si>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</si>
  <si>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</si>
  <si>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</si>
  <si>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</si>
  <si>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</si>
  <si>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</si>
  <si>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</si>
  <si>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</si>
  <si>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</si>
  <si>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</si>
  <si>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</si>
  <si>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UOGRC</t>
  </si>
  <si>
    <t>107 SPEC. EST. "LAB.ANAL, RX, FKT, BRANCHE A VISITA"</t>
  </si>
  <si>
    <t>149 AG6-STRUT. ACCR. "CASE DI CURA E STRUT. RIABIL."</t>
  </si>
  <si>
    <t>164 PROGETTO SCAP</t>
  </si>
  <si>
    <t>ALTRE</t>
  </si>
  <si>
    <t xml:space="preserve">Totale </t>
  </si>
  <si>
    <t>CHECK</t>
  </si>
  <si>
    <t>ERRORE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</si>
</sst>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164" fontId="0" fillId="0" borderId="0" xfId="2" applyFont="1" applyAlignment="1">
      <alignment vertical="center" wrapText="1"/>
    </xf>
    <xf numFmtId="0" fontId="1" fillId="0" borderId="0" xfId="1" applyAlignment="1">
      <alignment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vertical="center" wrapText="1"/>
    </xf>
    <xf numFmtId="164" fontId="5" fillId="0" borderId="3" xfId="2" applyFont="1" applyFill="1" applyBorder="1" applyAlignment="1">
      <alignment vertical="center" wrapText="1"/>
    </xf>
    <xf numFmtId="164" fontId="6" fillId="3" borderId="3" xfId="2" applyFont="1" applyFill="1" applyBorder="1" applyAlignment="1">
      <alignment vertical="center" wrapText="1"/>
    </xf>
    <xf numFmtId="0" fontId="1" fillId="0" borderId="0" xfId="1"/>
    <xf numFmtId="49" fontId="6" fillId="3" borderId="1" xfId="1" applyNumberFormat="1" applyFont="1" applyFill="1" applyBorder="1" applyAlignment="1">
      <alignment vertical="center" wrapText="1"/>
    </xf>
    <xf numFmtId="49" fontId="7" fillId="3" borderId="1" xfId="1" applyNumberFormat="1" applyFont="1" applyFill="1" applyBorder="1" applyAlignment="1">
      <alignment vertical="center" wrapText="1"/>
    </xf>
    <xf numFmtId="164" fontId="7" fillId="3" borderId="1" xfId="2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 wrapText="1"/>
    </xf>
    <xf numFmtId="49" fontId="7" fillId="0" borderId="1" xfId="1" applyNumberFormat="1" applyFont="1" applyFill="1" applyBorder="1" applyAlignment="1">
      <alignment vertical="center" wrapText="1"/>
    </xf>
    <xf numFmtId="164" fontId="7" fillId="0" borderId="1" xfId="2" applyFont="1" applyFill="1" applyBorder="1" applyAlignment="1">
      <alignment vertical="center" wrapText="1"/>
    </xf>
    <xf numFmtId="164" fontId="6" fillId="0" borderId="3" xfId="2" applyFont="1" applyFill="1" applyBorder="1" applyAlignment="1">
      <alignment vertical="center" wrapText="1"/>
    </xf>
    <xf numFmtId="0" fontId="1" fillId="0" borderId="0" xfId="1" applyFill="1" applyAlignment="1">
      <alignment wrapText="1"/>
    </xf>
    <xf numFmtId="49" fontId="8" fillId="3" borderId="1" xfId="1" applyNumberFormat="1" applyFont="1" applyFill="1" applyBorder="1" applyAlignment="1">
      <alignment vertical="center" wrapText="1"/>
    </xf>
    <xf numFmtId="49" fontId="9" fillId="3" borderId="1" xfId="1" applyNumberFormat="1" applyFont="1" applyFill="1" applyBorder="1" applyAlignment="1">
      <alignment vertical="center" wrapText="1"/>
    </xf>
    <xf numFmtId="164" fontId="9" fillId="3" borderId="1" xfId="2" applyFont="1" applyFill="1" applyBorder="1" applyAlignment="1">
      <alignment vertical="center" wrapText="1"/>
    </xf>
    <xf numFmtId="164" fontId="8" fillId="3" borderId="3" xfId="2" applyFont="1" applyFill="1" applyBorder="1" applyAlignment="1">
      <alignment vertical="center" wrapText="1"/>
    </xf>
    <xf numFmtId="0" fontId="10" fillId="0" borderId="0" xfId="1" applyFont="1"/>
    <xf numFmtId="43" fontId="11" fillId="0" borderId="0" xfId="3" applyFont="1" applyAlignment="1">
      <alignment vertical="center" wrapText="1"/>
    </xf>
  </cellXfs>
  <cellStyles count="4">
    <cellStyle name="Migliaia 2" xfId="2"/>
    <cellStyle name="Migliaia 3" xf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2"/>
  <sheetViews>
    <sheetView showGridLines="0" tabSelected="1" zoomScale="90" zoomScaleNormal="90" workbookViewId="0">
      <pane xSplit="2" ySplit="3" topLeftCell="R161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A168" sqref="AA168"/>
    </sheetView>
  </sheetViews>
  <sheetFormatPr defaultColWidth="8.88671875" defaultRowHeight="14.4" x14ac:dyDescent="0.25"/>
  <cols>
    <col min="1" max="1" width="16.44140625" style="3" customWidth="1"/>
    <col min="2" max="2" width="27.44140625" style="3" customWidth="1"/>
    <col min="3" max="3" width="7.88671875" style="3" customWidth="1"/>
    <col min="4" max="5" width="10.33203125" style="4" bestFit="1" customWidth="1"/>
    <col min="6" max="6" width="11" style="4" bestFit="1" customWidth="1"/>
    <col min="7" max="7" width="12.44140625" style="4" bestFit="1" customWidth="1"/>
    <col min="8" max="8" width="12.33203125" style="4" bestFit="1" customWidth="1"/>
    <col min="9" max="9" width="11" style="4" bestFit="1" customWidth="1"/>
    <col min="10" max="10" width="12.33203125" style="4" bestFit="1" customWidth="1"/>
    <col min="11" max="13" width="15.44140625" style="4" bestFit="1" customWidth="1"/>
    <col min="14" max="18" width="16.6640625" style="4" bestFit="1" customWidth="1"/>
    <col min="19" max="19" width="15.5546875" style="4" bestFit="1" customWidth="1"/>
    <col min="20" max="24" width="16.77734375" style="4" bestFit="1" customWidth="1"/>
    <col min="25" max="27" width="18.109375" style="4" bestFit="1" customWidth="1"/>
    <col min="28" max="28" width="16.109375" style="5" bestFit="1" customWidth="1"/>
    <col min="29" max="29" width="12.6640625" style="5" bestFit="1" customWidth="1"/>
    <col min="30" max="16384" width="8.88671875" style="5"/>
  </cols>
  <sheetData>
    <row r="1" spans="1:27" ht="26.4" x14ac:dyDescent="0.25">
      <c r="A1" s="1" t="s">
        <v>0</v>
      </c>
      <c r="B1" s="2">
        <v>2684</v>
      </c>
    </row>
    <row r="3" spans="1:27" ht="33.6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</row>
    <row r="4" spans="1:27" s="10" customFormat="1" ht="30.6" x14ac:dyDescent="0.25">
      <c r="A4" s="7" t="s">
        <v>28</v>
      </c>
      <c r="B4" s="7" t="s">
        <v>29</v>
      </c>
      <c r="C4" s="7"/>
      <c r="D4" s="8"/>
      <c r="E4" s="8"/>
      <c r="F4" s="8"/>
      <c r="G4" s="8"/>
      <c r="H4" s="8"/>
      <c r="I4" s="8"/>
      <c r="J4" s="8"/>
      <c r="K4" s="8"/>
      <c r="L4" s="8">
        <v>-719.93000000000006</v>
      </c>
      <c r="M4" s="8">
        <v>-1761.8</v>
      </c>
      <c r="N4" s="8">
        <v>2322.94</v>
      </c>
      <c r="O4" s="8">
        <v>16718.560000000001</v>
      </c>
      <c r="P4" s="8">
        <v>7622.74</v>
      </c>
      <c r="Q4" s="8">
        <v>-31205.1</v>
      </c>
      <c r="R4" s="8">
        <v>-7071.56</v>
      </c>
      <c r="S4" s="8">
        <v>-2343.36</v>
      </c>
      <c r="T4" s="8"/>
      <c r="U4" s="8"/>
      <c r="V4" s="8"/>
      <c r="W4" s="8">
        <v>-24339.65</v>
      </c>
      <c r="X4" s="8"/>
      <c r="Y4" s="8"/>
      <c r="Z4" s="8"/>
      <c r="AA4" s="9">
        <f t="shared" ref="AA4:AA67" si="0">+SUM(D4:Z4)</f>
        <v>-40777.160000000003</v>
      </c>
    </row>
    <row r="5" spans="1:27" s="10" customFormat="1" ht="30.6" x14ac:dyDescent="0.25">
      <c r="A5" s="7" t="s">
        <v>28</v>
      </c>
      <c r="B5" s="7" t="s">
        <v>30</v>
      </c>
      <c r="C5" s="7"/>
      <c r="D5" s="8"/>
      <c r="E5" s="8"/>
      <c r="F5" s="8"/>
      <c r="G5" s="8"/>
      <c r="H5" s="8"/>
      <c r="I5" s="8"/>
      <c r="J5" s="8">
        <v>485.26000000000022</v>
      </c>
      <c r="K5" s="8">
        <v>1698.4</v>
      </c>
      <c r="L5" s="8"/>
      <c r="M5" s="8"/>
      <c r="N5" s="8">
        <v>-45</v>
      </c>
      <c r="O5" s="8"/>
      <c r="P5" s="8"/>
      <c r="Q5" s="8"/>
      <c r="R5" s="8">
        <v>-11.560000000000002</v>
      </c>
      <c r="S5" s="8"/>
      <c r="T5" s="8">
        <v>229.99999999999997</v>
      </c>
      <c r="U5" s="8">
        <v>515.33000000000004</v>
      </c>
      <c r="V5" s="8">
        <v>5501.91</v>
      </c>
      <c r="W5" s="8">
        <v>2834.3900000000003</v>
      </c>
      <c r="X5" s="8">
        <v>-5106.4799999999996</v>
      </c>
      <c r="Y5" s="8">
        <v>10316.52</v>
      </c>
      <c r="Z5" s="8">
        <v>-16245.03</v>
      </c>
      <c r="AA5" s="9">
        <f t="shared" si="0"/>
        <v>173.73999999999978</v>
      </c>
    </row>
    <row r="6" spans="1:27" s="10" customFormat="1" ht="30.6" x14ac:dyDescent="0.25">
      <c r="A6" s="7" t="s">
        <v>28</v>
      </c>
      <c r="B6" s="7" t="s">
        <v>31</v>
      </c>
      <c r="C6" s="7"/>
      <c r="D6" s="8"/>
      <c r="E6" s="8"/>
      <c r="F6" s="8"/>
      <c r="G6" s="8"/>
      <c r="H6" s="8"/>
      <c r="I6" s="8">
        <v>-1770.1200000000001</v>
      </c>
      <c r="J6" s="8"/>
      <c r="K6" s="8">
        <v>95.83</v>
      </c>
      <c r="L6" s="8">
        <v>17955.129999999997</v>
      </c>
      <c r="M6" s="8">
        <v>-482.75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9">
        <f t="shared" si="0"/>
        <v>15798.089999999997</v>
      </c>
    </row>
    <row r="7" spans="1:27" s="10" customFormat="1" ht="30.6" x14ac:dyDescent="0.25">
      <c r="A7" s="7" t="s">
        <v>28</v>
      </c>
      <c r="B7" s="7" t="s">
        <v>32</v>
      </c>
      <c r="C7" s="7"/>
      <c r="D7" s="8"/>
      <c r="E7" s="8"/>
      <c r="F7" s="8"/>
      <c r="G7" s="8"/>
      <c r="H7" s="8"/>
      <c r="I7" s="8"/>
      <c r="J7" s="8">
        <v>-637.80000000000007</v>
      </c>
      <c r="K7" s="8">
        <v>607.82999999999993</v>
      </c>
      <c r="L7" s="8">
        <v>5933.98</v>
      </c>
      <c r="M7" s="8">
        <v>2740.06</v>
      </c>
      <c r="N7" s="8">
        <v>21428.85</v>
      </c>
      <c r="O7" s="8">
        <v>30936.059999999998</v>
      </c>
      <c r="P7" s="8">
        <v>865.22</v>
      </c>
      <c r="Q7" s="8">
        <v>25165.629999999997</v>
      </c>
      <c r="R7" s="8">
        <v>8944.2099999999991</v>
      </c>
      <c r="S7" s="8">
        <v>2514.6099999999997</v>
      </c>
      <c r="T7" s="8">
        <v>32274.539999999997</v>
      </c>
      <c r="U7" s="8">
        <v>93100.35</v>
      </c>
      <c r="V7" s="8">
        <v>177647.72999999998</v>
      </c>
      <c r="W7" s="8">
        <v>261070.14</v>
      </c>
      <c r="X7" s="8">
        <v>610899.07999999996</v>
      </c>
      <c r="Y7" s="8">
        <v>1427238</v>
      </c>
      <c r="Z7" s="8">
        <v>137868.44</v>
      </c>
      <c r="AA7" s="9">
        <f t="shared" si="0"/>
        <v>2838596.9299999997</v>
      </c>
    </row>
    <row r="8" spans="1:27" s="10" customFormat="1" ht="30.6" x14ac:dyDescent="0.25">
      <c r="A8" s="7" t="s">
        <v>28</v>
      </c>
      <c r="B8" s="7" t="s">
        <v>33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>
        <v>4887.8599999999997</v>
      </c>
      <c r="U8" s="8">
        <v>5179.03</v>
      </c>
      <c r="V8" s="8">
        <v>-5610.53</v>
      </c>
      <c r="W8" s="8">
        <v>-1023.8800000000001</v>
      </c>
      <c r="X8" s="8">
        <v>742.53</v>
      </c>
      <c r="Y8" s="8">
        <v>4614.9600000000009</v>
      </c>
      <c r="Z8" s="8">
        <v>1624.0800000000006</v>
      </c>
      <c r="AA8" s="9">
        <f t="shared" si="0"/>
        <v>10414.050000000001</v>
      </c>
    </row>
    <row r="9" spans="1:27" s="10" customFormat="1" ht="30.6" x14ac:dyDescent="0.25">
      <c r="A9" s="7" t="s">
        <v>28</v>
      </c>
      <c r="B9" s="7" t="s">
        <v>34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>
        <v>2211.4300000000003</v>
      </c>
      <c r="Z9" s="8">
        <v>1997.07</v>
      </c>
      <c r="AA9" s="9">
        <f t="shared" si="0"/>
        <v>4208.5</v>
      </c>
    </row>
    <row r="10" spans="1:27" s="10" customFormat="1" ht="30.6" x14ac:dyDescent="0.25">
      <c r="A10" s="7" t="s">
        <v>28</v>
      </c>
      <c r="B10" s="7" t="s">
        <v>35</v>
      </c>
      <c r="C10" s="7"/>
      <c r="D10" s="8"/>
      <c r="E10" s="8"/>
      <c r="F10" s="8"/>
      <c r="G10" s="8"/>
      <c r="H10" s="8"/>
      <c r="I10" s="8"/>
      <c r="J10" s="8">
        <v>475.22</v>
      </c>
      <c r="K10" s="8">
        <v>46.18</v>
      </c>
      <c r="L10" s="8">
        <v>-1014.08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9">
        <f t="shared" si="0"/>
        <v>-492.68000000000006</v>
      </c>
    </row>
    <row r="11" spans="1:27" s="10" customFormat="1" ht="30.6" x14ac:dyDescent="0.25">
      <c r="A11" s="7" t="s">
        <v>28</v>
      </c>
      <c r="B11" s="7" t="s">
        <v>36</v>
      </c>
      <c r="C11" s="7"/>
      <c r="D11" s="8"/>
      <c r="E11" s="8"/>
      <c r="F11" s="8"/>
      <c r="G11" s="8"/>
      <c r="H11" s="8"/>
      <c r="I11" s="8"/>
      <c r="J11" s="8"/>
      <c r="K11" s="8">
        <v>-960</v>
      </c>
      <c r="L11" s="8"/>
      <c r="M11" s="8">
        <v>757.89</v>
      </c>
      <c r="N11" s="8"/>
      <c r="O11" s="8">
        <v>-413.63000000000005</v>
      </c>
      <c r="P11" s="8">
        <v>-1389.72</v>
      </c>
      <c r="Q11" s="8">
        <v>45.050000000000004</v>
      </c>
      <c r="R11" s="8"/>
      <c r="S11" s="8"/>
      <c r="T11" s="8">
        <v>143.96</v>
      </c>
      <c r="U11" s="8">
        <v>4287.51</v>
      </c>
      <c r="V11" s="8">
        <v>1983.7799999999997</v>
      </c>
      <c r="W11" s="8"/>
      <c r="X11" s="8">
        <v>8409.98</v>
      </c>
      <c r="Y11" s="8">
        <v>-4872.9800000000005</v>
      </c>
      <c r="Z11" s="8">
        <v>19664.410000000003</v>
      </c>
      <c r="AA11" s="9">
        <f t="shared" si="0"/>
        <v>27656.250000000004</v>
      </c>
    </row>
    <row r="12" spans="1:27" s="10" customFormat="1" ht="30.6" x14ac:dyDescent="0.25">
      <c r="A12" s="7" t="s">
        <v>28</v>
      </c>
      <c r="B12" s="7" t="s">
        <v>37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>
        <v>-82.09</v>
      </c>
      <c r="N12" s="8">
        <v>-1240.8</v>
      </c>
      <c r="O12" s="8">
        <v>-230.01000000000002</v>
      </c>
      <c r="P12" s="8"/>
      <c r="Q12" s="8"/>
      <c r="R12" s="8">
        <v>1163.9999999999998</v>
      </c>
      <c r="S12" s="8"/>
      <c r="T12" s="8"/>
      <c r="U12" s="8">
        <v>20648.78</v>
      </c>
      <c r="V12" s="8">
        <v>647.1</v>
      </c>
      <c r="W12" s="8">
        <v>5276.55</v>
      </c>
      <c r="X12" s="8">
        <v>7931.2600000000011</v>
      </c>
      <c r="Y12" s="8">
        <v>2038.66</v>
      </c>
      <c r="Z12" s="8">
        <v>5379.13</v>
      </c>
      <c r="AA12" s="9">
        <f t="shared" si="0"/>
        <v>41532.579999999994</v>
      </c>
    </row>
    <row r="13" spans="1:27" s="10" customFormat="1" ht="30.6" x14ac:dyDescent="0.25">
      <c r="A13" s="7" t="s">
        <v>28</v>
      </c>
      <c r="B13" s="7" t="s">
        <v>38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>
        <v>-78.100000000000009</v>
      </c>
      <c r="N13" s="8"/>
      <c r="O13" s="8"/>
      <c r="P13" s="8">
        <v>5.0600000000000005</v>
      </c>
      <c r="Q13" s="8"/>
      <c r="R13" s="8">
        <v>11301.580000000002</v>
      </c>
      <c r="S13" s="8">
        <v>-0.55000000000000004</v>
      </c>
      <c r="T13" s="8"/>
      <c r="U13" s="8">
        <v>779.83999999999992</v>
      </c>
      <c r="V13" s="8"/>
      <c r="W13" s="8">
        <v>5790.1500000000005</v>
      </c>
      <c r="X13" s="8">
        <v>22753.439999999999</v>
      </c>
      <c r="Y13" s="8">
        <v>7590.2</v>
      </c>
      <c r="Z13" s="8"/>
      <c r="AA13" s="9">
        <f t="shared" si="0"/>
        <v>48141.619999999995</v>
      </c>
    </row>
    <row r="14" spans="1:27" s="10" customFormat="1" ht="30.6" x14ac:dyDescent="0.25">
      <c r="A14" s="7" t="s">
        <v>28</v>
      </c>
      <c r="B14" s="7" t="s">
        <v>39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>
        <v>4.97</v>
      </c>
      <c r="S14" s="8"/>
      <c r="T14" s="8"/>
      <c r="U14" s="8"/>
      <c r="V14" s="8"/>
      <c r="W14" s="8">
        <v>2335.3500000000004</v>
      </c>
      <c r="X14" s="8">
        <v>6615.84</v>
      </c>
      <c r="Y14" s="8">
        <v>15387.039999999999</v>
      </c>
      <c r="Z14" s="8">
        <v>182387.38999999969</v>
      </c>
      <c r="AA14" s="9">
        <f t="shared" si="0"/>
        <v>206730.58999999968</v>
      </c>
    </row>
    <row r="15" spans="1:27" s="10" customFormat="1" ht="30.6" x14ac:dyDescent="0.25">
      <c r="A15" s="7" t="s">
        <v>28</v>
      </c>
      <c r="B15" s="7" t="s">
        <v>40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v>480</v>
      </c>
      <c r="R15" s="8"/>
      <c r="S15" s="8"/>
      <c r="T15" s="8"/>
      <c r="U15" s="8"/>
      <c r="V15" s="8"/>
      <c r="W15" s="8"/>
      <c r="X15" s="8"/>
      <c r="Y15" s="8">
        <v>2465.9899999999998</v>
      </c>
      <c r="Z15" s="8">
        <v>-1492.7800000000002</v>
      </c>
      <c r="AA15" s="9">
        <f t="shared" si="0"/>
        <v>1453.2099999999996</v>
      </c>
    </row>
    <row r="16" spans="1:27" s="10" customFormat="1" ht="30.6" x14ac:dyDescent="0.25">
      <c r="A16" s="7" t="s">
        <v>28</v>
      </c>
      <c r="B16" s="7" t="s">
        <v>41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>
        <v>443.17</v>
      </c>
      <c r="N16" s="8"/>
      <c r="O16" s="8">
        <v>-153</v>
      </c>
      <c r="P16" s="8"/>
      <c r="Q16" s="8">
        <v>-156.49</v>
      </c>
      <c r="R16" s="8">
        <v>3039.46</v>
      </c>
      <c r="S16" s="8"/>
      <c r="T16" s="8"/>
      <c r="U16" s="8">
        <v>12881.560000000001</v>
      </c>
      <c r="V16" s="8">
        <v>5204.8500000000004</v>
      </c>
      <c r="W16" s="8">
        <v>10124.91</v>
      </c>
      <c r="X16" s="8">
        <v>2543.6800000000003</v>
      </c>
      <c r="Y16" s="8">
        <v>12721.170000000002</v>
      </c>
      <c r="Z16" s="8">
        <v>10956.8</v>
      </c>
      <c r="AA16" s="9">
        <f t="shared" si="0"/>
        <v>57606.11</v>
      </c>
    </row>
    <row r="17" spans="1:27" s="10" customFormat="1" ht="30.6" x14ac:dyDescent="0.25">
      <c r="A17" s="7" t="s">
        <v>28</v>
      </c>
      <c r="B17" s="7" t="s">
        <v>42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>
        <v>-88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9">
        <f t="shared" si="0"/>
        <v>-88</v>
      </c>
    </row>
    <row r="18" spans="1:27" s="10" customFormat="1" ht="30.6" x14ac:dyDescent="0.25">
      <c r="A18" s="7" t="s">
        <v>28</v>
      </c>
      <c r="B18" s="7" t="s">
        <v>43</v>
      </c>
      <c r="C18" s="7"/>
      <c r="D18" s="8"/>
      <c r="E18" s="8"/>
      <c r="F18" s="8"/>
      <c r="G18" s="8"/>
      <c r="H18" s="8"/>
      <c r="I18" s="8"/>
      <c r="J18" s="8"/>
      <c r="K18" s="8"/>
      <c r="L18" s="8">
        <v>1848.92</v>
      </c>
      <c r="M18" s="8">
        <v>1447.2</v>
      </c>
      <c r="N18" s="8">
        <v>487.51</v>
      </c>
      <c r="O18" s="8">
        <v>53.81</v>
      </c>
      <c r="P18" s="8">
        <v>7891.74</v>
      </c>
      <c r="Q18" s="8">
        <v>30.03</v>
      </c>
      <c r="R18" s="8"/>
      <c r="S18" s="8"/>
      <c r="T18" s="8"/>
      <c r="U18" s="8"/>
      <c r="V18" s="8"/>
      <c r="W18" s="8"/>
      <c r="X18" s="8"/>
      <c r="Y18" s="8"/>
      <c r="Z18" s="8"/>
      <c r="AA18" s="9">
        <f t="shared" si="0"/>
        <v>11759.210000000001</v>
      </c>
    </row>
    <row r="19" spans="1:27" s="10" customFormat="1" ht="30.6" x14ac:dyDescent="0.25">
      <c r="A19" s="7" t="s">
        <v>28</v>
      </c>
      <c r="B19" s="7" t="s">
        <v>44</v>
      </c>
      <c r="C19" s="7"/>
      <c r="D19" s="8"/>
      <c r="E19" s="8"/>
      <c r="F19" s="8"/>
      <c r="G19" s="8"/>
      <c r="H19" s="8"/>
      <c r="I19" s="8"/>
      <c r="J19" s="8"/>
      <c r="K19" s="8"/>
      <c r="L19" s="8">
        <v>312.28000000000003</v>
      </c>
      <c r="M19" s="8">
        <v>-154.82</v>
      </c>
      <c r="N19" s="8"/>
      <c r="O19" s="8"/>
      <c r="P19" s="8"/>
      <c r="Q19" s="8">
        <v>42.28</v>
      </c>
      <c r="R19" s="8">
        <v>6278.6100000000006</v>
      </c>
      <c r="S19" s="8">
        <v>130.01999999999998</v>
      </c>
      <c r="T19" s="8">
        <v>4461.12</v>
      </c>
      <c r="U19" s="8">
        <v>3197.52</v>
      </c>
      <c r="V19" s="8">
        <v>1573.02</v>
      </c>
      <c r="W19" s="8">
        <v>-16687.440000000002</v>
      </c>
      <c r="X19" s="8">
        <v>-14838.970000000001</v>
      </c>
      <c r="Y19" s="8">
        <v>8562.2099999999991</v>
      </c>
      <c r="Z19" s="8">
        <v>3931.4799999999991</v>
      </c>
      <c r="AA19" s="9">
        <f t="shared" si="0"/>
        <v>-3192.6900000000028</v>
      </c>
    </row>
    <row r="20" spans="1:27" s="10" customFormat="1" ht="30.6" x14ac:dyDescent="0.25">
      <c r="A20" s="7" t="s">
        <v>28</v>
      </c>
      <c r="B20" s="7" t="s">
        <v>45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326.7</v>
      </c>
      <c r="S20" s="8"/>
      <c r="T20" s="8">
        <v>762.99</v>
      </c>
      <c r="U20" s="8">
        <v>2409.7199999999998</v>
      </c>
      <c r="V20" s="8">
        <v>5297.83</v>
      </c>
      <c r="W20" s="8">
        <v>29697.84</v>
      </c>
      <c r="X20" s="8">
        <v>240739.76000000004</v>
      </c>
      <c r="Y20" s="8">
        <v>254949.48999999996</v>
      </c>
      <c r="Z20" s="8">
        <v>259.65999999999997</v>
      </c>
      <c r="AA20" s="9">
        <f t="shared" si="0"/>
        <v>534443.99</v>
      </c>
    </row>
    <row r="21" spans="1:27" s="10" customFormat="1" ht="30.6" x14ac:dyDescent="0.25">
      <c r="A21" s="7" t="s">
        <v>28</v>
      </c>
      <c r="B21" s="7" t="s">
        <v>46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v>312.14</v>
      </c>
      <c r="R21" s="8">
        <v>158.18</v>
      </c>
      <c r="S21" s="8"/>
      <c r="T21" s="8"/>
      <c r="U21" s="8">
        <v>5416.06</v>
      </c>
      <c r="V21" s="8">
        <v>10869.160000000002</v>
      </c>
      <c r="W21" s="8">
        <v>5721.27</v>
      </c>
      <c r="X21" s="8">
        <v>73836.56</v>
      </c>
      <c r="Y21" s="8">
        <v>97414.790000000008</v>
      </c>
      <c r="Z21" s="8">
        <v>7328.52</v>
      </c>
      <c r="AA21" s="9">
        <f t="shared" si="0"/>
        <v>201056.68</v>
      </c>
    </row>
    <row r="22" spans="1:27" s="10" customFormat="1" ht="30.6" x14ac:dyDescent="0.25">
      <c r="A22" s="7" t="s">
        <v>28</v>
      </c>
      <c r="B22" s="7" t="s">
        <v>47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870.06000000000006</v>
      </c>
      <c r="P22" s="8">
        <v>110.24000000000001</v>
      </c>
      <c r="Q22" s="8">
        <v>-434.23</v>
      </c>
      <c r="R22" s="8"/>
      <c r="S22" s="8"/>
      <c r="T22" s="8"/>
      <c r="U22" s="8">
        <v>1211.47</v>
      </c>
      <c r="V22" s="8">
        <v>12215.570000000002</v>
      </c>
      <c r="W22" s="8">
        <v>2544.52</v>
      </c>
      <c r="X22" s="8">
        <v>2827.5</v>
      </c>
      <c r="Y22" s="8">
        <v>6781.41</v>
      </c>
      <c r="Z22" s="8"/>
      <c r="AA22" s="9">
        <f t="shared" si="0"/>
        <v>26126.54</v>
      </c>
    </row>
    <row r="23" spans="1:27" s="10" customFormat="1" ht="30.6" x14ac:dyDescent="0.25">
      <c r="A23" s="7" t="s">
        <v>28</v>
      </c>
      <c r="B23" s="7" t="s">
        <v>48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>
        <v>-7569.1600000000017</v>
      </c>
      <c r="V23" s="8">
        <v>37396.11</v>
      </c>
      <c r="W23" s="8">
        <v>8356.0300000000007</v>
      </c>
      <c r="X23" s="8">
        <v>34222.270000000004</v>
      </c>
      <c r="Y23" s="8">
        <v>118386.57</v>
      </c>
      <c r="Z23" s="8">
        <v>1641917.7100000002</v>
      </c>
      <c r="AA23" s="9">
        <f t="shared" si="0"/>
        <v>1832709.5300000003</v>
      </c>
    </row>
    <row r="24" spans="1:27" s="10" customFormat="1" ht="30.6" x14ac:dyDescent="0.25">
      <c r="A24" s="7" t="s">
        <v>28</v>
      </c>
      <c r="B24" s="7" t="s">
        <v>49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v>1250.32</v>
      </c>
      <c r="R24" s="8"/>
      <c r="S24" s="8">
        <v>-357.10999999999967</v>
      </c>
      <c r="T24" s="8">
        <v>70742.590000000011</v>
      </c>
      <c r="U24" s="8">
        <v>264117.62</v>
      </c>
      <c r="V24" s="8">
        <v>508248.12999999995</v>
      </c>
      <c r="W24" s="8">
        <v>210157.77000000002</v>
      </c>
      <c r="X24" s="8">
        <v>-349262.4</v>
      </c>
      <c r="Y24" s="8">
        <v>27121.989999999994</v>
      </c>
      <c r="Z24" s="8">
        <v>3336455.3800000018</v>
      </c>
      <c r="AA24" s="9">
        <f t="shared" si="0"/>
        <v>4068474.2900000019</v>
      </c>
    </row>
    <row r="25" spans="1:27" ht="30.6" x14ac:dyDescent="0.25">
      <c r="A25" s="11" t="s">
        <v>28</v>
      </c>
      <c r="B25" s="12" t="s">
        <v>50</v>
      </c>
      <c r="C25" s="12"/>
      <c r="D25" s="13"/>
      <c r="E25" s="13"/>
      <c r="F25" s="13"/>
      <c r="G25" s="13"/>
      <c r="H25" s="13"/>
      <c r="I25" s="13">
        <v>-1770.1200000000001</v>
      </c>
      <c r="J25" s="13">
        <v>322.68000000000029</v>
      </c>
      <c r="K25" s="13">
        <v>1488.2400000000002</v>
      </c>
      <c r="L25" s="13">
        <v>24316.299999999996</v>
      </c>
      <c r="M25" s="13">
        <v>2740.76</v>
      </c>
      <c r="N25" s="13">
        <v>22953.5</v>
      </c>
      <c r="O25" s="13">
        <v>47781.85</v>
      </c>
      <c r="P25" s="13">
        <v>15105.28</v>
      </c>
      <c r="Q25" s="13">
        <v>-4470.3700000000063</v>
      </c>
      <c r="R25" s="13">
        <v>24134.59</v>
      </c>
      <c r="S25" s="13">
        <v>-56.390000000000327</v>
      </c>
      <c r="T25" s="13">
        <v>113503.06000000003</v>
      </c>
      <c r="U25" s="13">
        <v>406175.63000000006</v>
      </c>
      <c r="V25" s="13">
        <v>760974.65999999968</v>
      </c>
      <c r="W25" s="13">
        <v>501857.95</v>
      </c>
      <c r="X25" s="13">
        <v>642314.04999999993</v>
      </c>
      <c r="Y25" s="13">
        <v>1992927.4499999993</v>
      </c>
      <c r="Z25" s="13">
        <v>5332032.26000001</v>
      </c>
      <c r="AA25" s="9">
        <f t="shared" si="0"/>
        <v>9882331.3800000101</v>
      </c>
    </row>
    <row r="26" spans="1:27" s="10" customFormat="1" ht="20.399999999999999" x14ac:dyDescent="0.25">
      <c r="A26" s="7" t="s">
        <v>51</v>
      </c>
      <c r="B26" s="7" t="s">
        <v>52</v>
      </c>
      <c r="C26" s="7"/>
      <c r="D26" s="8"/>
      <c r="E26" s="8"/>
      <c r="F26" s="8"/>
      <c r="G26" s="8"/>
      <c r="H26" s="8"/>
      <c r="I26" s="8"/>
      <c r="J26" s="8">
        <v>2315415.8300000005</v>
      </c>
      <c r="K26" s="8">
        <v>1951744.9200000009</v>
      </c>
      <c r="L26" s="8">
        <v>2897500.7100000009</v>
      </c>
      <c r="M26" s="8">
        <v>7518553.7999999998</v>
      </c>
      <c r="N26" s="8">
        <v>7735880.3100000024</v>
      </c>
      <c r="O26" s="8">
        <v>21074953.279999997</v>
      </c>
      <c r="P26" s="8">
        <v>13160114.150000006</v>
      </c>
      <c r="Q26" s="8">
        <v>1236353.4899999995</v>
      </c>
      <c r="R26" s="8">
        <v>450</v>
      </c>
      <c r="S26" s="8">
        <v>1080.6599999999999</v>
      </c>
      <c r="T26" s="8">
        <v>2873.94</v>
      </c>
      <c r="U26" s="8">
        <v>63.4</v>
      </c>
      <c r="V26" s="8"/>
      <c r="W26" s="8"/>
      <c r="X26" s="8"/>
      <c r="Y26" s="8">
        <v>31314.75</v>
      </c>
      <c r="Z26" s="8">
        <v>64832.24</v>
      </c>
      <c r="AA26" s="9">
        <f t="shared" si="0"/>
        <v>57991131.480000004</v>
      </c>
    </row>
    <row r="27" spans="1:27" s="10" customFormat="1" ht="20.399999999999999" x14ac:dyDescent="0.25">
      <c r="A27" s="7" t="s">
        <v>51</v>
      </c>
      <c r="B27" s="7" t="s">
        <v>53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>
        <v>1500658.1</v>
      </c>
      <c r="N27" s="8">
        <v>2702319.23</v>
      </c>
      <c r="O27" s="8"/>
      <c r="P27" s="8">
        <v>45.800000000000004</v>
      </c>
      <c r="Q27" s="8"/>
      <c r="R27" s="8"/>
      <c r="S27" s="8"/>
      <c r="T27" s="8"/>
      <c r="U27" s="8">
        <v>2290.62</v>
      </c>
      <c r="V27" s="8">
        <v>116.34</v>
      </c>
      <c r="W27" s="8">
        <v>2111.75</v>
      </c>
      <c r="X27" s="8"/>
      <c r="Y27" s="8"/>
      <c r="Z27" s="8">
        <v>47732.24</v>
      </c>
      <c r="AA27" s="9">
        <f t="shared" si="0"/>
        <v>4255274.08</v>
      </c>
    </row>
    <row r="28" spans="1:27" s="10" customFormat="1" ht="20.399999999999999" x14ac:dyDescent="0.25">
      <c r="A28" s="7" t="s">
        <v>51</v>
      </c>
      <c r="B28" s="7" t="s">
        <v>54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>
        <v>163922.73000000001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9">
        <f t="shared" si="0"/>
        <v>163922.73000000001</v>
      </c>
    </row>
    <row r="29" spans="1:27" s="10" customFormat="1" ht="20.399999999999999" x14ac:dyDescent="0.25">
      <c r="A29" s="7" t="s">
        <v>51</v>
      </c>
      <c r="B29" s="7" t="s">
        <v>55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1969.49</v>
      </c>
      <c r="V29" s="8">
        <v>1909.91</v>
      </c>
      <c r="W29" s="8">
        <v>110</v>
      </c>
      <c r="X29" s="8">
        <v>8244.0300000000007</v>
      </c>
      <c r="Y29" s="8">
        <v>1025.5</v>
      </c>
      <c r="Z29" s="8">
        <v>162905.04000000004</v>
      </c>
      <c r="AA29" s="9">
        <f t="shared" si="0"/>
        <v>176163.97000000003</v>
      </c>
    </row>
    <row r="30" spans="1:27" s="10" customFormat="1" ht="20.399999999999999" x14ac:dyDescent="0.25">
      <c r="A30" s="7" t="s">
        <v>51</v>
      </c>
      <c r="B30" s="7" t="s">
        <v>56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401.64</v>
      </c>
      <c r="U30" s="8">
        <v>1308.0800000000002</v>
      </c>
      <c r="V30" s="8"/>
      <c r="W30" s="8">
        <v>5.9999999999999858</v>
      </c>
      <c r="X30" s="8">
        <v>134.15999999999997</v>
      </c>
      <c r="Y30" s="8"/>
      <c r="Z30" s="8">
        <v>623.12</v>
      </c>
      <c r="AA30" s="9">
        <f t="shared" si="0"/>
        <v>2473</v>
      </c>
    </row>
    <row r="31" spans="1:27" ht="20.399999999999999" x14ac:dyDescent="0.25">
      <c r="A31" s="11" t="s">
        <v>51</v>
      </c>
      <c r="B31" s="12" t="s">
        <v>50</v>
      </c>
      <c r="C31" s="12"/>
      <c r="D31" s="13"/>
      <c r="E31" s="13"/>
      <c r="F31" s="13"/>
      <c r="G31" s="13"/>
      <c r="H31" s="13"/>
      <c r="I31" s="13"/>
      <c r="J31" s="13">
        <v>2315415.8300000005</v>
      </c>
      <c r="K31" s="13">
        <v>1951744.9200000009</v>
      </c>
      <c r="L31" s="13">
        <v>2897500.7100000009</v>
      </c>
      <c r="M31" s="13">
        <v>9019211.8999999985</v>
      </c>
      <c r="N31" s="13">
        <v>10602122.270000001</v>
      </c>
      <c r="O31" s="13">
        <v>21074953.279999997</v>
      </c>
      <c r="P31" s="13">
        <v>13160159.950000003</v>
      </c>
      <c r="Q31" s="13">
        <v>1236353.4899999995</v>
      </c>
      <c r="R31" s="13">
        <v>450</v>
      </c>
      <c r="S31" s="13">
        <v>1080.6599999999999</v>
      </c>
      <c r="T31" s="13">
        <v>3275.58</v>
      </c>
      <c r="U31" s="13">
        <v>5631.5899999999992</v>
      </c>
      <c r="V31" s="13">
        <v>2026.2499999999998</v>
      </c>
      <c r="W31" s="13">
        <v>2227.7499999999995</v>
      </c>
      <c r="X31" s="13">
        <v>8378.19</v>
      </c>
      <c r="Y31" s="13">
        <v>32340.25</v>
      </c>
      <c r="Z31" s="13">
        <v>276092.64</v>
      </c>
      <c r="AA31" s="9">
        <f t="shared" si="0"/>
        <v>62588965.259999998</v>
      </c>
    </row>
    <row r="32" spans="1:27" s="10" customFormat="1" ht="13.2" x14ac:dyDescent="0.25">
      <c r="A32" s="7" t="s">
        <v>57</v>
      </c>
      <c r="B32" s="7" t="s">
        <v>58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>
        <v>8.6300000000000008</v>
      </c>
      <c r="N32" s="8">
        <v>6636.09</v>
      </c>
      <c r="O32" s="8">
        <v>-17.93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9">
        <f t="shared" si="0"/>
        <v>6626.79</v>
      </c>
    </row>
    <row r="33" spans="1:27" s="10" customFormat="1" ht="13.2" x14ac:dyDescent="0.25">
      <c r="A33" s="7" t="s">
        <v>57</v>
      </c>
      <c r="B33" s="7" t="s">
        <v>59</v>
      </c>
      <c r="C33" s="7"/>
      <c r="D33" s="8"/>
      <c r="E33" s="8"/>
      <c r="F33" s="8"/>
      <c r="G33" s="8"/>
      <c r="H33" s="8"/>
      <c r="I33" s="8"/>
      <c r="J33" s="8">
        <v>3814.71</v>
      </c>
      <c r="K33" s="8">
        <v>929.63000000000011</v>
      </c>
      <c r="L33" s="8">
        <v>25162.62</v>
      </c>
      <c r="M33" s="8">
        <v>10150.470000000001</v>
      </c>
      <c r="N33" s="8">
        <v>32583.520000000004</v>
      </c>
      <c r="O33" s="8">
        <v>101319.06</v>
      </c>
      <c r="P33" s="8">
        <v>39633.879999999997</v>
      </c>
      <c r="Q33" s="8">
        <v>174375.46000000002</v>
      </c>
      <c r="R33" s="8">
        <v>53564.51999999999</v>
      </c>
      <c r="S33" s="8">
        <v>32946.570000000007</v>
      </c>
      <c r="T33" s="8">
        <v>163664.51</v>
      </c>
      <c r="U33" s="8">
        <v>789081.15</v>
      </c>
      <c r="V33" s="8">
        <v>2512229.5900000003</v>
      </c>
      <c r="W33" s="8">
        <v>3386474.39</v>
      </c>
      <c r="X33" s="8">
        <v>3665296.0200000005</v>
      </c>
      <c r="Y33" s="8">
        <v>3462154.6599999992</v>
      </c>
      <c r="Z33" s="8">
        <v>3203808.3099999991</v>
      </c>
      <c r="AA33" s="9">
        <f t="shared" si="0"/>
        <v>17657189.07</v>
      </c>
    </row>
    <row r="34" spans="1:27" s="10" customFormat="1" ht="13.2" x14ac:dyDescent="0.25">
      <c r="A34" s="7" t="s">
        <v>57</v>
      </c>
      <c r="B34" s="7" t="s">
        <v>60</v>
      </c>
      <c r="C34" s="7"/>
      <c r="D34" s="8"/>
      <c r="E34" s="8"/>
      <c r="F34" s="8"/>
      <c r="G34" s="8"/>
      <c r="H34" s="8"/>
      <c r="I34" s="8"/>
      <c r="J34" s="8">
        <v>3047.6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9">
        <f t="shared" si="0"/>
        <v>3047.6</v>
      </c>
    </row>
    <row r="35" spans="1:27" s="10" customFormat="1" ht="13.2" x14ac:dyDescent="0.25">
      <c r="A35" s="7" t="s">
        <v>57</v>
      </c>
      <c r="B35" s="7" t="s">
        <v>61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>
        <v>54.9</v>
      </c>
      <c r="V35" s="8"/>
      <c r="W35" s="8"/>
      <c r="X35" s="8">
        <v>2862.08</v>
      </c>
      <c r="Y35" s="8"/>
      <c r="Z35" s="8"/>
      <c r="AA35" s="9">
        <f t="shared" si="0"/>
        <v>2916.98</v>
      </c>
    </row>
    <row r="36" spans="1:27" s="10" customFormat="1" ht="13.2" x14ac:dyDescent="0.25">
      <c r="A36" s="7" t="s">
        <v>57</v>
      </c>
      <c r="B36" s="7" t="s">
        <v>62</v>
      </c>
      <c r="C36" s="7"/>
      <c r="D36" s="8"/>
      <c r="E36" s="8"/>
      <c r="F36" s="8"/>
      <c r="G36" s="8"/>
      <c r="H36" s="8"/>
      <c r="I36" s="8"/>
      <c r="J36" s="8"/>
      <c r="K36" s="8">
        <v>993.76</v>
      </c>
      <c r="L36" s="8"/>
      <c r="M36" s="8">
        <v>902.28</v>
      </c>
      <c r="N36" s="8">
        <v>1688.1900000000003</v>
      </c>
      <c r="O36" s="8">
        <v>21823.09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9">
        <f t="shared" si="0"/>
        <v>25407.32</v>
      </c>
    </row>
    <row r="37" spans="1:27" ht="13.2" x14ac:dyDescent="0.25">
      <c r="A37" s="11" t="s">
        <v>57</v>
      </c>
      <c r="B37" s="12" t="s">
        <v>50</v>
      </c>
      <c r="C37" s="12"/>
      <c r="D37" s="13"/>
      <c r="E37" s="13"/>
      <c r="F37" s="13"/>
      <c r="G37" s="13"/>
      <c r="H37" s="13"/>
      <c r="I37" s="13"/>
      <c r="J37" s="13">
        <v>6862.3099999999995</v>
      </c>
      <c r="K37" s="13">
        <v>1923.3900000000003</v>
      </c>
      <c r="L37" s="13">
        <v>25162.62</v>
      </c>
      <c r="M37" s="13">
        <v>11061.380000000001</v>
      </c>
      <c r="N37" s="13">
        <v>40907.800000000003</v>
      </c>
      <c r="O37" s="13">
        <v>123124.22000000002</v>
      </c>
      <c r="P37" s="13">
        <v>39633.879999999997</v>
      </c>
      <c r="Q37" s="13">
        <v>174375.46000000002</v>
      </c>
      <c r="R37" s="13">
        <v>53564.51999999999</v>
      </c>
      <c r="S37" s="13">
        <v>32946.570000000007</v>
      </c>
      <c r="T37" s="13">
        <v>163664.51</v>
      </c>
      <c r="U37" s="13">
        <v>789136.05</v>
      </c>
      <c r="V37" s="13">
        <v>2512229.5900000003</v>
      </c>
      <c r="W37" s="13">
        <v>3386474.39</v>
      </c>
      <c r="X37" s="13">
        <v>3668158.1000000006</v>
      </c>
      <c r="Y37" s="13">
        <v>3462154.6599999992</v>
      </c>
      <c r="Z37" s="13">
        <v>3203808.3099999991</v>
      </c>
      <c r="AA37" s="9">
        <f t="shared" si="0"/>
        <v>17695187.760000002</v>
      </c>
    </row>
    <row r="38" spans="1:27" s="10" customFormat="1" ht="20.399999999999999" x14ac:dyDescent="0.25">
      <c r="A38" s="7" t="s">
        <v>63</v>
      </c>
      <c r="B38" s="7" t="s">
        <v>64</v>
      </c>
      <c r="C38" s="7"/>
      <c r="D38" s="8"/>
      <c r="E38" s="8"/>
      <c r="F38" s="8"/>
      <c r="G38" s="8"/>
      <c r="H38" s="8"/>
      <c r="I38" s="8"/>
      <c r="J38" s="8">
        <v>21673.69</v>
      </c>
      <c r="K38" s="8"/>
      <c r="L38" s="8">
        <v>11326.349999999999</v>
      </c>
      <c r="M38" s="8">
        <v>11933.810000000001</v>
      </c>
      <c r="N38" s="8">
        <v>24240.039999999997</v>
      </c>
      <c r="O38" s="8">
        <v>22171.11</v>
      </c>
      <c r="P38" s="8">
        <v>527163.81000000006</v>
      </c>
      <c r="Q38" s="8">
        <v>538287.4</v>
      </c>
      <c r="R38" s="8">
        <v>773754.43000000017</v>
      </c>
      <c r="S38" s="8">
        <v>406213.09000000008</v>
      </c>
      <c r="T38" s="8">
        <v>688380.83</v>
      </c>
      <c r="U38" s="8">
        <v>1043377.3299999996</v>
      </c>
      <c r="V38" s="8">
        <v>3990141.4000000013</v>
      </c>
      <c r="W38" s="8">
        <v>2010253.8799999997</v>
      </c>
      <c r="X38" s="8">
        <v>8440223.0099999942</v>
      </c>
      <c r="Y38" s="8">
        <v>1075546.1800000002</v>
      </c>
      <c r="Z38" s="8">
        <v>7928394.330000001</v>
      </c>
      <c r="AA38" s="9">
        <f t="shared" si="0"/>
        <v>27513080.689999994</v>
      </c>
    </row>
    <row r="39" spans="1:27" ht="20.399999999999999" x14ac:dyDescent="0.25">
      <c r="A39" s="11" t="s">
        <v>63</v>
      </c>
      <c r="B39" s="12" t="s">
        <v>50</v>
      </c>
      <c r="C39" s="12"/>
      <c r="D39" s="13"/>
      <c r="E39" s="13"/>
      <c r="F39" s="13"/>
      <c r="G39" s="13"/>
      <c r="H39" s="13"/>
      <c r="I39" s="13"/>
      <c r="J39" s="13">
        <v>21673.69</v>
      </c>
      <c r="K39" s="13"/>
      <c r="L39" s="13">
        <v>11326.349999999999</v>
      </c>
      <c r="M39" s="13">
        <v>11933.810000000001</v>
      </c>
      <c r="N39" s="13">
        <v>24240.039999999997</v>
      </c>
      <c r="O39" s="13">
        <v>22171.11</v>
      </c>
      <c r="P39" s="13">
        <v>527163.81000000006</v>
      </c>
      <c r="Q39" s="13">
        <v>538287.4</v>
      </c>
      <c r="R39" s="13">
        <v>773754.43000000017</v>
      </c>
      <c r="S39" s="13">
        <v>406213.09000000008</v>
      </c>
      <c r="T39" s="13">
        <v>688380.83</v>
      </c>
      <c r="U39" s="13">
        <v>1043377.3299999996</v>
      </c>
      <c r="V39" s="13">
        <v>3990141.4000000013</v>
      </c>
      <c r="W39" s="13">
        <v>2010253.8799999997</v>
      </c>
      <c r="X39" s="13">
        <v>8440223.0099999942</v>
      </c>
      <c r="Y39" s="13">
        <v>1075546.1800000002</v>
      </c>
      <c r="Z39" s="13">
        <v>7928394.330000001</v>
      </c>
      <c r="AA39" s="9">
        <f t="shared" si="0"/>
        <v>27513080.689999994</v>
      </c>
    </row>
    <row r="40" spans="1:27" s="10" customFormat="1" ht="20.399999999999999" x14ac:dyDescent="0.25">
      <c r="A40" s="7" t="s">
        <v>65</v>
      </c>
      <c r="B40" s="7" t="s">
        <v>66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>
        <v>425.3</v>
      </c>
      <c r="T40" s="8">
        <v>256.2</v>
      </c>
      <c r="U40" s="8">
        <v>2318</v>
      </c>
      <c r="V40" s="8"/>
      <c r="W40" s="8">
        <v>7636.6</v>
      </c>
      <c r="X40" s="8"/>
      <c r="Y40" s="8">
        <v>11561.59</v>
      </c>
      <c r="Z40" s="8">
        <v>559154.55000000005</v>
      </c>
      <c r="AA40" s="9">
        <f t="shared" si="0"/>
        <v>581352.24</v>
      </c>
    </row>
    <row r="41" spans="1:27" s="10" customFormat="1" ht="20.399999999999999" x14ac:dyDescent="0.25">
      <c r="A41" s="7" t="s">
        <v>65</v>
      </c>
      <c r="B41" s="7" t="s">
        <v>67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>
        <v>115.2</v>
      </c>
      <c r="Q41" s="8">
        <v>360</v>
      </c>
      <c r="R41" s="8">
        <v>218.79</v>
      </c>
      <c r="S41" s="8">
        <v>5591.9</v>
      </c>
      <c r="T41" s="8">
        <v>5293.49</v>
      </c>
      <c r="U41" s="8">
        <v>141.59999999999991</v>
      </c>
      <c r="V41" s="8">
        <v>-5078.5999999999995</v>
      </c>
      <c r="W41" s="8">
        <v>514.1</v>
      </c>
      <c r="X41" s="8">
        <v>11590</v>
      </c>
      <c r="Y41" s="8">
        <v>14888.08</v>
      </c>
      <c r="Z41" s="8">
        <v>170089.15000000002</v>
      </c>
      <c r="AA41" s="9">
        <f t="shared" si="0"/>
        <v>203723.71000000002</v>
      </c>
    </row>
    <row r="42" spans="1:27" s="10" customFormat="1" ht="20.399999999999999" x14ac:dyDescent="0.25">
      <c r="A42" s="7" t="s">
        <v>65</v>
      </c>
      <c r="B42" s="7" t="s">
        <v>68</v>
      </c>
      <c r="C42" s="7"/>
      <c r="D42" s="8"/>
      <c r="E42" s="8"/>
      <c r="F42" s="8"/>
      <c r="G42" s="8"/>
      <c r="H42" s="8"/>
      <c r="I42" s="8"/>
      <c r="J42" s="8">
        <v>20</v>
      </c>
      <c r="K42" s="8"/>
      <c r="L42" s="8"/>
      <c r="M42" s="8">
        <v>655402.34</v>
      </c>
      <c r="N42" s="8">
        <v>649624.1</v>
      </c>
      <c r="O42" s="8">
        <v>360565.5</v>
      </c>
      <c r="P42" s="8"/>
      <c r="Q42" s="8">
        <v>21466.11</v>
      </c>
      <c r="R42" s="8">
        <v>330372.15000000002</v>
      </c>
      <c r="S42" s="8">
        <v>124444.34000000001</v>
      </c>
      <c r="T42" s="8">
        <v>-18385.610000000011</v>
      </c>
      <c r="U42" s="8">
        <v>9706.5600000000268</v>
      </c>
      <c r="V42" s="8">
        <v>-5519.16</v>
      </c>
      <c r="W42" s="8">
        <v>125300.06000000001</v>
      </c>
      <c r="X42" s="8">
        <v>-114200.73999999999</v>
      </c>
      <c r="Y42" s="8">
        <v>90507.839999999997</v>
      </c>
      <c r="Z42" s="8">
        <v>1878096.0099999998</v>
      </c>
      <c r="AA42" s="9">
        <f t="shared" si="0"/>
        <v>4107399.5</v>
      </c>
    </row>
    <row r="43" spans="1:27" s="10" customFormat="1" ht="20.399999999999999" x14ac:dyDescent="0.25">
      <c r="A43" s="7" t="s">
        <v>65</v>
      </c>
      <c r="B43" s="7" t="s">
        <v>69</v>
      </c>
      <c r="C43" s="7"/>
      <c r="D43" s="8"/>
      <c r="E43" s="8"/>
      <c r="F43" s="8"/>
      <c r="G43" s="8"/>
      <c r="H43" s="8"/>
      <c r="I43" s="8"/>
      <c r="J43" s="8">
        <v>10562.95</v>
      </c>
      <c r="K43" s="8">
        <v>1496.02</v>
      </c>
      <c r="L43" s="8">
        <v>1782</v>
      </c>
      <c r="M43" s="8"/>
      <c r="N43" s="8">
        <v>75.600000000000009</v>
      </c>
      <c r="O43" s="8">
        <v>4812.4500000000007</v>
      </c>
      <c r="P43" s="8">
        <v>-331.2</v>
      </c>
      <c r="Q43" s="8">
        <v>11560.91</v>
      </c>
      <c r="R43" s="8">
        <v>41026.259999999995</v>
      </c>
      <c r="S43" s="8">
        <v>5299.5099999999993</v>
      </c>
      <c r="T43" s="8">
        <v>-219.67999999999995</v>
      </c>
      <c r="U43" s="8">
        <v>44126.25</v>
      </c>
      <c r="V43" s="8">
        <v>14446.95</v>
      </c>
      <c r="W43" s="8">
        <v>17983.39</v>
      </c>
      <c r="X43" s="8">
        <v>85460.280000000013</v>
      </c>
      <c r="Y43" s="8">
        <v>164136.19</v>
      </c>
      <c r="Z43" s="8">
        <v>490812.02000000008</v>
      </c>
      <c r="AA43" s="9">
        <f t="shared" si="0"/>
        <v>893029.90000000014</v>
      </c>
    </row>
    <row r="44" spans="1:27" s="10" customFormat="1" ht="20.399999999999999" x14ac:dyDescent="0.25">
      <c r="A44" s="7" t="s">
        <v>65</v>
      </c>
      <c r="B44" s="7" t="s">
        <v>70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37.32</v>
      </c>
      <c r="R44" s="8">
        <v>38.81</v>
      </c>
      <c r="S44" s="8">
        <v>68812.890000000014</v>
      </c>
      <c r="T44" s="8">
        <v>27991.98</v>
      </c>
      <c r="U44" s="8">
        <v>18579.510000000002</v>
      </c>
      <c r="V44" s="8"/>
      <c r="W44" s="8">
        <v>85658.64</v>
      </c>
      <c r="X44" s="8">
        <v>19871.3</v>
      </c>
      <c r="Y44" s="8">
        <v>184608.21999999997</v>
      </c>
      <c r="Z44" s="8">
        <v>203703.11000000002</v>
      </c>
      <c r="AA44" s="9">
        <f t="shared" si="0"/>
        <v>609301.78</v>
      </c>
    </row>
    <row r="45" spans="1:27" s="10" customFormat="1" ht="20.399999999999999" x14ac:dyDescent="0.25">
      <c r="A45" s="7" t="s">
        <v>65</v>
      </c>
      <c r="B45" s="7" t="s">
        <v>71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v>550</v>
      </c>
      <c r="R45" s="8">
        <v>909.80000000000007</v>
      </c>
      <c r="S45" s="8">
        <v>2383.2200000000003</v>
      </c>
      <c r="T45" s="8">
        <v>404.40000000000003</v>
      </c>
      <c r="U45" s="8">
        <v>533.97</v>
      </c>
      <c r="V45" s="8">
        <v>3925.67</v>
      </c>
      <c r="W45" s="8">
        <v>288.01</v>
      </c>
      <c r="X45" s="8">
        <v>7860</v>
      </c>
      <c r="Y45" s="8">
        <v>50172.31</v>
      </c>
      <c r="Z45" s="8">
        <v>77521.459999999992</v>
      </c>
      <c r="AA45" s="9">
        <f t="shared" si="0"/>
        <v>144548.84</v>
      </c>
    </row>
    <row r="46" spans="1:27" s="10" customFormat="1" ht="20.399999999999999" x14ac:dyDescent="0.25">
      <c r="A46" s="7" t="s">
        <v>65</v>
      </c>
      <c r="B46" s="7" t="s">
        <v>72</v>
      </c>
      <c r="C46" s="7"/>
      <c r="D46" s="8"/>
      <c r="E46" s="8"/>
      <c r="F46" s="8"/>
      <c r="G46" s="8"/>
      <c r="H46" s="8"/>
      <c r="I46" s="8"/>
      <c r="J46" s="8"/>
      <c r="K46" s="8">
        <v>998.28</v>
      </c>
      <c r="L46" s="8"/>
      <c r="M46" s="8"/>
      <c r="N46" s="8">
        <v>343.36</v>
      </c>
      <c r="O46" s="8"/>
      <c r="P46" s="8">
        <v>-924</v>
      </c>
      <c r="Q46" s="8">
        <v>44233.700000000004</v>
      </c>
      <c r="R46" s="8">
        <v>1386.66</v>
      </c>
      <c r="S46" s="8">
        <v>4985.91</v>
      </c>
      <c r="T46" s="8">
        <v>3078.3300000000013</v>
      </c>
      <c r="U46" s="8">
        <v>50634.479999999996</v>
      </c>
      <c r="V46" s="8">
        <v>30172.17</v>
      </c>
      <c r="W46" s="8">
        <v>30015.729999999996</v>
      </c>
      <c r="X46" s="8">
        <v>37503.68</v>
      </c>
      <c r="Y46" s="8">
        <v>17853.900000000001</v>
      </c>
      <c r="Z46" s="8">
        <v>291222.43</v>
      </c>
      <c r="AA46" s="9">
        <f t="shared" si="0"/>
        <v>511504.63</v>
      </c>
    </row>
    <row r="47" spans="1:27" s="10" customFormat="1" ht="20.399999999999999" x14ac:dyDescent="0.25">
      <c r="A47" s="7" t="s">
        <v>65</v>
      </c>
      <c r="B47" s="7" t="s">
        <v>73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>
        <v>2520</v>
      </c>
      <c r="R47" s="8">
        <v>-2376</v>
      </c>
      <c r="S47" s="8">
        <v>15965.77</v>
      </c>
      <c r="T47" s="8">
        <v>25571.220000000005</v>
      </c>
      <c r="U47" s="8">
        <v>28150.1</v>
      </c>
      <c r="V47" s="8">
        <v>75583.34</v>
      </c>
      <c r="W47" s="8">
        <v>32689.72</v>
      </c>
      <c r="X47" s="8">
        <v>59867.59</v>
      </c>
      <c r="Y47" s="8">
        <v>33513.399999999994</v>
      </c>
      <c r="Z47" s="8">
        <v>568375.02</v>
      </c>
      <c r="AA47" s="9">
        <f t="shared" si="0"/>
        <v>839860.16</v>
      </c>
    </row>
    <row r="48" spans="1:27" s="10" customFormat="1" ht="20.399999999999999" x14ac:dyDescent="0.25">
      <c r="A48" s="7" t="s">
        <v>65</v>
      </c>
      <c r="B48" s="7" t="s">
        <v>74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>
        <v>563.68000000000006</v>
      </c>
      <c r="O48" s="8"/>
      <c r="P48" s="8"/>
      <c r="Q48" s="8">
        <v>13366.140000000001</v>
      </c>
      <c r="R48" s="8">
        <v>4735.9400000000005</v>
      </c>
      <c r="S48" s="8">
        <v>6083.88</v>
      </c>
      <c r="T48" s="8">
        <v>12051.79</v>
      </c>
      <c r="U48" s="8">
        <v>67927.78</v>
      </c>
      <c r="V48" s="8">
        <v>78330.51999999999</v>
      </c>
      <c r="W48" s="8">
        <v>5124</v>
      </c>
      <c r="X48" s="8">
        <v>34467.25</v>
      </c>
      <c r="Y48" s="8">
        <v>50903.519999999997</v>
      </c>
      <c r="Z48" s="8">
        <v>503885.63</v>
      </c>
      <c r="AA48" s="9">
        <f t="shared" si="0"/>
        <v>777440.13</v>
      </c>
    </row>
    <row r="49" spans="1:27" s="10" customFormat="1" ht="13.2" x14ac:dyDescent="0.25">
      <c r="A49" s="7" t="s">
        <v>65</v>
      </c>
      <c r="B49" s="7" t="s">
        <v>75</v>
      </c>
      <c r="C49" s="7"/>
      <c r="D49" s="8"/>
      <c r="E49" s="8"/>
      <c r="F49" s="8"/>
      <c r="G49" s="8"/>
      <c r="H49" s="8"/>
      <c r="I49" s="8"/>
      <c r="J49" s="8">
        <v>7233.25</v>
      </c>
      <c r="K49" s="8">
        <v>6401.6900000000005</v>
      </c>
      <c r="L49" s="8">
        <v>10440.09</v>
      </c>
      <c r="M49" s="8">
        <v>38855.450000000012</v>
      </c>
      <c r="N49" s="8">
        <v>3012.7700000000004</v>
      </c>
      <c r="O49" s="8">
        <v>10215.770000000002</v>
      </c>
      <c r="P49" s="8">
        <v>5629.54</v>
      </c>
      <c r="Q49" s="8">
        <v>68184.790000000008</v>
      </c>
      <c r="R49" s="8">
        <v>1060.9000000000001</v>
      </c>
      <c r="S49" s="8">
        <v>-158811.99000000002</v>
      </c>
      <c r="T49" s="8"/>
      <c r="U49" s="8">
        <v>463.52</v>
      </c>
      <c r="V49" s="8"/>
      <c r="W49" s="8">
        <v>-157547.24000000002</v>
      </c>
      <c r="X49" s="8">
        <v>48051.330000000009</v>
      </c>
      <c r="Y49" s="8">
        <v>-35035.47</v>
      </c>
      <c r="Z49" s="8">
        <v>1237441.2300000004</v>
      </c>
      <c r="AA49" s="9">
        <f t="shared" si="0"/>
        <v>1085595.6300000004</v>
      </c>
    </row>
    <row r="50" spans="1:27" s="10" customFormat="1" ht="20.399999999999999" x14ac:dyDescent="0.25">
      <c r="A50" s="7" t="s">
        <v>65</v>
      </c>
      <c r="B50" s="7" t="s">
        <v>76</v>
      </c>
      <c r="C50" s="7"/>
      <c r="D50" s="8"/>
      <c r="E50" s="8"/>
      <c r="F50" s="8"/>
      <c r="G50" s="8"/>
      <c r="H50" s="8"/>
      <c r="I50" s="8"/>
      <c r="J50" s="8"/>
      <c r="K50" s="8">
        <v>359.45</v>
      </c>
      <c r="L50" s="8"/>
      <c r="M50" s="8">
        <v>40492.21</v>
      </c>
      <c r="N50" s="8">
        <v>2868.3</v>
      </c>
      <c r="O50" s="8">
        <v>1444.03</v>
      </c>
      <c r="P50" s="8">
        <v>48672.679999999993</v>
      </c>
      <c r="Q50" s="8">
        <v>3093.67</v>
      </c>
      <c r="R50" s="8">
        <v>625.22</v>
      </c>
      <c r="S50" s="8">
        <v>19966.349999999999</v>
      </c>
      <c r="T50" s="8">
        <v>1968.4299999999998</v>
      </c>
      <c r="U50" s="8">
        <v>3590.3</v>
      </c>
      <c r="V50" s="8">
        <v>2960.76</v>
      </c>
      <c r="W50" s="8">
        <v>1039.44</v>
      </c>
      <c r="X50" s="8">
        <v>33857.140000000007</v>
      </c>
      <c r="Y50" s="8">
        <v>107276.11</v>
      </c>
      <c r="Z50" s="8">
        <v>836640.7200000002</v>
      </c>
      <c r="AA50" s="9">
        <f t="shared" si="0"/>
        <v>1104854.81</v>
      </c>
    </row>
    <row r="51" spans="1:27" s="10" customFormat="1" ht="20.399999999999999" x14ac:dyDescent="0.25">
      <c r="A51" s="7" t="s">
        <v>65</v>
      </c>
      <c r="B51" s="7" t="s">
        <v>77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222</v>
      </c>
      <c r="O51" s="8"/>
      <c r="P51" s="8"/>
      <c r="Q51" s="8">
        <v>248.23000000000002</v>
      </c>
      <c r="R51" s="8">
        <v>4361.8500000000004</v>
      </c>
      <c r="S51" s="8">
        <v>169.4</v>
      </c>
      <c r="T51" s="8"/>
      <c r="U51" s="8">
        <v>575.74000000000012</v>
      </c>
      <c r="V51" s="8">
        <v>1586</v>
      </c>
      <c r="W51" s="8">
        <v>1087.8</v>
      </c>
      <c r="X51" s="8">
        <v>24961.39</v>
      </c>
      <c r="Y51" s="8">
        <v>77598.55</v>
      </c>
      <c r="Z51" s="8">
        <v>124064.15999999999</v>
      </c>
      <c r="AA51" s="9">
        <f t="shared" si="0"/>
        <v>234875.12</v>
      </c>
    </row>
    <row r="52" spans="1:27" s="10" customFormat="1" ht="20.399999999999999" x14ac:dyDescent="0.25">
      <c r="A52" s="7" t="s">
        <v>65</v>
      </c>
      <c r="B52" s="7" t="s">
        <v>78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5272.5</v>
      </c>
      <c r="R52" s="8">
        <v>1705.9500000000003</v>
      </c>
      <c r="S52" s="8">
        <v>34028.57</v>
      </c>
      <c r="T52" s="8">
        <v>6379.4</v>
      </c>
      <c r="U52" s="8">
        <v>52050.93</v>
      </c>
      <c r="V52" s="8">
        <v>55403.6</v>
      </c>
      <c r="W52" s="8">
        <v>28511.83</v>
      </c>
      <c r="X52" s="8">
        <v>42920.01</v>
      </c>
      <c r="Y52" s="8">
        <v>14794.73</v>
      </c>
      <c r="Z52" s="8">
        <v>679153.08</v>
      </c>
      <c r="AA52" s="9">
        <f t="shared" si="0"/>
        <v>920220.6</v>
      </c>
    </row>
    <row r="53" spans="1:27" s="10" customFormat="1" ht="20.399999999999999" x14ac:dyDescent="0.25">
      <c r="A53" s="7" t="s">
        <v>65</v>
      </c>
      <c r="B53" s="7" t="s">
        <v>79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1578</v>
      </c>
      <c r="O53" s="8">
        <v>324</v>
      </c>
      <c r="P53" s="8"/>
      <c r="Q53" s="8">
        <v>6140.8</v>
      </c>
      <c r="R53" s="8">
        <v>1427.8</v>
      </c>
      <c r="S53" s="8">
        <v>169.4</v>
      </c>
      <c r="T53" s="8">
        <v>2745</v>
      </c>
      <c r="U53" s="8"/>
      <c r="V53" s="8">
        <v>595.00000000000023</v>
      </c>
      <c r="W53" s="8"/>
      <c r="X53" s="8">
        <v>1979.52</v>
      </c>
      <c r="Y53" s="8">
        <v>56.160000000000004</v>
      </c>
      <c r="Z53" s="8">
        <v>383206.91000000003</v>
      </c>
      <c r="AA53" s="9">
        <f t="shared" si="0"/>
        <v>398222.59</v>
      </c>
    </row>
    <row r="54" spans="1:27" ht="13.2" x14ac:dyDescent="0.25">
      <c r="A54" s="11" t="s">
        <v>65</v>
      </c>
      <c r="B54" s="12" t="s">
        <v>50</v>
      </c>
      <c r="C54" s="12"/>
      <c r="D54" s="13"/>
      <c r="E54" s="13"/>
      <c r="F54" s="13"/>
      <c r="G54" s="13"/>
      <c r="H54" s="13"/>
      <c r="I54" s="13"/>
      <c r="J54" s="13">
        <v>17816.200000000004</v>
      </c>
      <c r="K54" s="13">
        <v>9255.4399999999987</v>
      </c>
      <c r="L54" s="13">
        <v>12222.09</v>
      </c>
      <c r="M54" s="13">
        <v>734749.99999999977</v>
      </c>
      <c r="N54" s="13">
        <v>658287.80999999994</v>
      </c>
      <c r="O54" s="13">
        <v>377361.75</v>
      </c>
      <c r="P54" s="13">
        <v>53162.219999999994</v>
      </c>
      <c r="Q54" s="13">
        <v>177034.16999999998</v>
      </c>
      <c r="R54" s="13">
        <v>385494.13</v>
      </c>
      <c r="S54" s="13">
        <v>129514.45000000001</v>
      </c>
      <c r="T54" s="13">
        <v>67134.95</v>
      </c>
      <c r="U54" s="13">
        <v>278798.74</v>
      </c>
      <c r="V54" s="13">
        <v>252406.25</v>
      </c>
      <c r="W54" s="13">
        <v>178302.08000000007</v>
      </c>
      <c r="X54" s="13">
        <v>294188.75000000012</v>
      </c>
      <c r="Y54" s="13">
        <v>782835.13000000012</v>
      </c>
      <c r="Z54" s="13">
        <v>8003365.4799999995</v>
      </c>
      <c r="AA54" s="9">
        <f t="shared" si="0"/>
        <v>12411929.640000001</v>
      </c>
    </row>
    <row r="55" spans="1:27" s="10" customFormat="1" ht="13.2" x14ac:dyDescent="0.25">
      <c r="A55" s="7" t="s">
        <v>80</v>
      </c>
      <c r="B55" s="7" t="s">
        <v>81</v>
      </c>
      <c r="C55" s="7"/>
      <c r="D55" s="8"/>
      <c r="E55" s="8"/>
      <c r="F55" s="8"/>
      <c r="G55" s="8"/>
      <c r="H55" s="8"/>
      <c r="I55" s="8"/>
      <c r="J55" s="8">
        <v>401.86</v>
      </c>
      <c r="K55" s="8">
        <v>1793.66</v>
      </c>
      <c r="L55" s="8"/>
      <c r="M55" s="8">
        <v>31109.980000000003</v>
      </c>
      <c r="N55" s="8">
        <v>2744.6000000000004</v>
      </c>
      <c r="O55" s="8">
        <v>80451.37999999999</v>
      </c>
      <c r="P55" s="8">
        <v>2926.11</v>
      </c>
      <c r="Q55" s="8">
        <v>-1306.5299999999997</v>
      </c>
      <c r="R55" s="8">
        <v>29171.040000000001</v>
      </c>
      <c r="S55" s="8">
        <v>968</v>
      </c>
      <c r="T55" s="8">
        <v>18817.02</v>
      </c>
      <c r="U55" s="8">
        <v>1156.8100000000004</v>
      </c>
      <c r="V55" s="8">
        <v>32653.56</v>
      </c>
      <c r="W55" s="8">
        <v>17127.5</v>
      </c>
      <c r="X55" s="8">
        <v>423.7199999999998</v>
      </c>
      <c r="Y55" s="8">
        <v>2349.54</v>
      </c>
      <c r="Z55" s="8">
        <v>159444.5</v>
      </c>
      <c r="AA55" s="9">
        <f t="shared" si="0"/>
        <v>380232.75</v>
      </c>
    </row>
    <row r="56" spans="1:27" s="10" customFormat="1" ht="13.2" x14ac:dyDescent="0.25">
      <c r="A56" s="7" t="s">
        <v>80</v>
      </c>
      <c r="B56" s="7" t="s">
        <v>82</v>
      </c>
      <c r="C56" s="7"/>
      <c r="D56" s="8"/>
      <c r="E56" s="8"/>
      <c r="F56" s="8"/>
      <c r="G56" s="8"/>
      <c r="H56" s="8"/>
      <c r="I56" s="8"/>
      <c r="J56" s="8"/>
      <c r="K56" s="8"/>
      <c r="L56" s="8">
        <v>2632.76</v>
      </c>
      <c r="M56" s="8">
        <v>12426.09</v>
      </c>
      <c r="N56" s="8"/>
      <c r="O56" s="8">
        <v>3401.41</v>
      </c>
      <c r="P56" s="8">
        <v>-234.93</v>
      </c>
      <c r="Q56" s="8">
        <v>2822.4700000000003</v>
      </c>
      <c r="R56" s="8"/>
      <c r="S56" s="8"/>
      <c r="T56" s="8"/>
      <c r="U56" s="8"/>
      <c r="V56" s="8"/>
      <c r="W56" s="8"/>
      <c r="X56" s="8"/>
      <c r="Y56" s="8"/>
      <c r="Z56" s="8"/>
      <c r="AA56" s="9">
        <f t="shared" si="0"/>
        <v>21047.800000000003</v>
      </c>
    </row>
    <row r="57" spans="1:27" s="10" customFormat="1" ht="13.2" x14ac:dyDescent="0.25">
      <c r="A57" s="7" t="s">
        <v>80</v>
      </c>
      <c r="B57" s="7" t="s">
        <v>83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>
        <v>-10753.6</v>
      </c>
      <c r="O57" s="8"/>
      <c r="P57" s="8"/>
      <c r="Q57" s="8">
        <v>16.3</v>
      </c>
      <c r="R57" s="8"/>
      <c r="S57" s="8">
        <v>438.02</v>
      </c>
      <c r="T57" s="8"/>
      <c r="U57" s="8">
        <v>4018.5199999999995</v>
      </c>
      <c r="V57" s="8">
        <v>15773.300000000001</v>
      </c>
      <c r="W57" s="8">
        <v>10512.62</v>
      </c>
      <c r="X57" s="8">
        <v>-1091.8200000000006</v>
      </c>
      <c r="Y57" s="8">
        <v>854</v>
      </c>
      <c r="Z57" s="8">
        <v>91536.06</v>
      </c>
      <c r="AA57" s="9">
        <f t="shared" si="0"/>
        <v>111303.4</v>
      </c>
    </row>
    <row r="58" spans="1:27" s="10" customFormat="1" ht="13.2" x14ac:dyDescent="0.25">
      <c r="A58" s="7" t="s">
        <v>80</v>
      </c>
      <c r="B58" s="7" t="s">
        <v>84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>
        <v>2483.04</v>
      </c>
      <c r="N58" s="8"/>
      <c r="O58" s="8">
        <v>22054.339999999997</v>
      </c>
      <c r="P58" s="8"/>
      <c r="Q58" s="8">
        <v>1427.81</v>
      </c>
      <c r="R58" s="8"/>
      <c r="S58" s="8"/>
      <c r="T58" s="8">
        <v>1400</v>
      </c>
      <c r="U58" s="8"/>
      <c r="V58" s="8"/>
      <c r="W58" s="8"/>
      <c r="X58" s="8"/>
      <c r="Y58" s="8"/>
      <c r="Z58" s="8">
        <v>134.14000000000001</v>
      </c>
      <c r="AA58" s="9">
        <f t="shared" si="0"/>
        <v>27499.329999999998</v>
      </c>
    </row>
    <row r="59" spans="1:27" ht="13.2" x14ac:dyDescent="0.25">
      <c r="A59" s="11" t="s">
        <v>80</v>
      </c>
      <c r="B59" s="12" t="s">
        <v>50</v>
      </c>
      <c r="C59" s="12"/>
      <c r="D59" s="13"/>
      <c r="E59" s="13"/>
      <c r="F59" s="13"/>
      <c r="G59" s="13"/>
      <c r="H59" s="13"/>
      <c r="I59" s="13"/>
      <c r="J59" s="13">
        <v>401.86</v>
      </c>
      <c r="K59" s="13">
        <v>1793.66</v>
      </c>
      <c r="L59" s="13">
        <v>2632.76</v>
      </c>
      <c r="M59" s="13">
        <v>46019.11</v>
      </c>
      <c r="N59" s="13">
        <v>-8009.0000000000018</v>
      </c>
      <c r="O59" s="13">
        <v>105907.13</v>
      </c>
      <c r="P59" s="13">
        <v>2691.1800000000003</v>
      </c>
      <c r="Q59" s="13">
        <v>2960.0500000000006</v>
      </c>
      <c r="R59" s="13">
        <v>29171.040000000001</v>
      </c>
      <c r="S59" s="13">
        <v>1406.02</v>
      </c>
      <c r="T59" s="13">
        <v>20217.02</v>
      </c>
      <c r="U59" s="13">
        <v>5175.33</v>
      </c>
      <c r="V59" s="13">
        <v>48426.86</v>
      </c>
      <c r="W59" s="13">
        <v>27640.12000000001</v>
      </c>
      <c r="X59" s="13">
        <v>-668.10000000000025</v>
      </c>
      <c r="Y59" s="13">
        <v>3203.54</v>
      </c>
      <c r="Z59" s="13">
        <v>251114.69999999998</v>
      </c>
      <c r="AA59" s="9">
        <f t="shared" si="0"/>
        <v>540083.27999999991</v>
      </c>
    </row>
    <row r="60" spans="1:27" s="10" customFormat="1" ht="20.399999999999999" x14ac:dyDescent="0.25">
      <c r="A60" s="7" t="s">
        <v>85</v>
      </c>
      <c r="B60" s="7" t="s">
        <v>86</v>
      </c>
      <c r="C60" s="7"/>
      <c r="D60" s="8"/>
      <c r="E60" s="8"/>
      <c r="F60" s="8"/>
      <c r="G60" s="8"/>
      <c r="H60" s="8"/>
      <c r="I60" s="8"/>
      <c r="J60" s="8"/>
      <c r="K60" s="8"/>
      <c r="L60" s="8">
        <v>9.3000000000000007</v>
      </c>
      <c r="M60" s="8"/>
      <c r="N60" s="8"/>
      <c r="O60" s="8">
        <v>1754.98</v>
      </c>
      <c r="P60" s="8"/>
      <c r="Q60" s="8"/>
      <c r="R60" s="8">
        <v>2178</v>
      </c>
      <c r="S60" s="8">
        <v>8059.72</v>
      </c>
      <c r="T60" s="8">
        <v>617.21</v>
      </c>
      <c r="U60" s="8">
        <v>1799.99</v>
      </c>
      <c r="V60" s="8">
        <v>3754.41</v>
      </c>
      <c r="W60" s="8">
        <v>21259.860000000008</v>
      </c>
      <c r="X60" s="8">
        <v>70490.899999999965</v>
      </c>
      <c r="Y60" s="8">
        <v>184867.79999999996</v>
      </c>
      <c r="Z60" s="8">
        <v>345424.95000000007</v>
      </c>
      <c r="AA60" s="9">
        <f t="shared" si="0"/>
        <v>640217.12</v>
      </c>
    </row>
    <row r="61" spans="1:27" s="10" customFormat="1" ht="13.2" x14ac:dyDescent="0.25">
      <c r="A61" s="7" t="s">
        <v>85</v>
      </c>
      <c r="B61" s="7" t="s">
        <v>87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>
        <v>95.53</v>
      </c>
      <c r="X61" s="8"/>
      <c r="Y61" s="8"/>
      <c r="Z61" s="8"/>
      <c r="AA61" s="9">
        <f t="shared" si="0"/>
        <v>95.53</v>
      </c>
    </row>
    <row r="62" spans="1:27" s="10" customFormat="1" ht="13.2" x14ac:dyDescent="0.25">
      <c r="A62" s="7" t="s">
        <v>85</v>
      </c>
      <c r="B62" s="7" t="s">
        <v>88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>
        <v>-239.29000000000002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9">
        <f t="shared" si="0"/>
        <v>-239.29000000000002</v>
      </c>
    </row>
    <row r="63" spans="1:27" s="10" customFormat="1" ht="13.2" x14ac:dyDescent="0.25">
      <c r="A63" s="7" t="s">
        <v>85</v>
      </c>
      <c r="B63" s="7" t="s">
        <v>89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>
        <v>507.6</v>
      </c>
      <c r="P63" s="8"/>
      <c r="Q63" s="8">
        <v>7387.48</v>
      </c>
      <c r="R63" s="8"/>
      <c r="S63" s="8"/>
      <c r="T63" s="8"/>
      <c r="U63" s="8"/>
      <c r="V63" s="8">
        <v>455.74</v>
      </c>
      <c r="W63" s="8"/>
      <c r="X63" s="8">
        <v>3135.89</v>
      </c>
      <c r="Y63" s="8">
        <v>3967</v>
      </c>
      <c r="Z63" s="8"/>
      <c r="AA63" s="9">
        <f t="shared" si="0"/>
        <v>15453.71</v>
      </c>
    </row>
    <row r="64" spans="1:27" s="10" customFormat="1" ht="13.2" x14ac:dyDescent="0.25">
      <c r="A64" s="7" t="s">
        <v>85</v>
      </c>
      <c r="B64" s="7" t="s">
        <v>90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>
        <v>125.11999999999999</v>
      </c>
      <c r="V64" s="8"/>
      <c r="W64" s="8"/>
      <c r="X64" s="8">
        <v>3359.88</v>
      </c>
      <c r="Y64" s="8">
        <v>3107.8300000000008</v>
      </c>
      <c r="Z64" s="8">
        <v>10817.360000000002</v>
      </c>
      <c r="AA64" s="9">
        <f t="shared" si="0"/>
        <v>17410.190000000002</v>
      </c>
    </row>
    <row r="65" spans="1:27" s="10" customFormat="1" ht="13.2" x14ac:dyDescent="0.25">
      <c r="A65" s="7" t="s">
        <v>85</v>
      </c>
      <c r="B65" s="7" t="s">
        <v>91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v>1585.08</v>
      </c>
      <c r="R65" s="8"/>
      <c r="S65" s="8"/>
      <c r="T65" s="8"/>
      <c r="U65" s="8">
        <v>80.77</v>
      </c>
      <c r="V65" s="8">
        <v>1671.64</v>
      </c>
      <c r="W65" s="8"/>
      <c r="X65" s="8">
        <v>2165.2600000000002</v>
      </c>
      <c r="Y65" s="8">
        <v>1079.0899999999999</v>
      </c>
      <c r="Z65" s="8">
        <v>415.61</v>
      </c>
      <c r="AA65" s="9">
        <f t="shared" si="0"/>
        <v>6997.45</v>
      </c>
    </row>
    <row r="66" spans="1:27" ht="13.2" x14ac:dyDescent="0.25">
      <c r="A66" s="11" t="s">
        <v>85</v>
      </c>
      <c r="B66" s="12" t="s">
        <v>50</v>
      </c>
      <c r="C66" s="12"/>
      <c r="D66" s="13"/>
      <c r="E66" s="13"/>
      <c r="F66" s="13"/>
      <c r="G66" s="13"/>
      <c r="H66" s="13"/>
      <c r="I66" s="13"/>
      <c r="J66" s="13"/>
      <c r="K66" s="13"/>
      <c r="L66" s="13">
        <v>9.3000000000000007</v>
      </c>
      <c r="M66" s="13"/>
      <c r="N66" s="13">
        <v>-239.29000000000002</v>
      </c>
      <c r="O66" s="13">
        <v>2262.58</v>
      </c>
      <c r="P66" s="13"/>
      <c r="Q66" s="13">
        <v>8972.5600000000013</v>
      </c>
      <c r="R66" s="13">
        <v>2178</v>
      </c>
      <c r="S66" s="13">
        <v>8059.72</v>
      </c>
      <c r="T66" s="13">
        <v>617.21</v>
      </c>
      <c r="U66" s="13">
        <v>2005.88</v>
      </c>
      <c r="V66" s="13">
        <v>5881.79</v>
      </c>
      <c r="W66" s="13">
        <v>21355.390000000007</v>
      </c>
      <c r="X66" s="13">
        <v>79151.929999999993</v>
      </c>
      <c r="Y66" s="13">
        <v>193021.72</v>
      </c>
      <c r="Z66" s="13">
        <v>356657.92000000004</v>
      </c>
      <c r="AA66" s="9">
        <f t="shared" si="0"/>
        <v>679934.71000000008</v>
      </c>
    </row>
    <row r="67" spans="1:27" s="10" customFormat="1" ht="30.6" x14ac:dyDescent="0.25">
      <c r="A67" s="7" t="s">
        <v>92</v>
      </c>
      <c r="B67" s="7" t="s">
        <v>93</v>
      </c>
      <c r="C67" s="7"/>
      <c r="D67" s="8"/>
      <c r="E67" s="8"/>
      <c r="F67" s="8"/>
      <c r="G67" s="8"/>
      <c r="H67" s="8"/>
      <c r="I67" s="8"/>
      <c r="J67" s="8">
        <v>220.99</v>
      </c>
      <c r="K67" s="8"/>
      <c r="L67" s="8"/>
      <c r="M67" s="8"/>
      <c r="N67" s="8"/>
      <c r="O67" s="8"/>
      <c r="P67" s="8"/>
      <c r="Q67" s="8"/>
      <c r="R67" s="8"/>
      <c r="S67" s="8">
        <v>-4.5999999999999996</v>
      </c>
      <c r="T67" s="8">
        <v>5187.6000000000004</v>
      </c>
      <c r="U67" s="8">
        <v>43695.92</v>
      </c>
      <c r="V67" s="8">
        <v>11756.700000000003</v>
      </c>
      <c r="W67" s="8">
        <v>-333116.37000000005</v>
      </c>
      <c r="X67" s="8">
        <v>133423.59</v>
      </c>
      <c r="Y67" s="8">
        <v>406011.42</v>
      </c>
      <c r="Z67" s="8">
        <v>21908948.809999935</v>
      </c>
      <c r="AA67" s="9">
        <f t="shared" si="0"/>
        <v>22176124.059999935</v>
      </c>
    </row>
    <row r="68" spans="1:27" ht="30.6" x14ac:dyDescent="0.25">
      <c r="A68" s="11" t="s">
        <v>92</v>
      </c>
      <c r="B68" s="12" t="s">
        <v>50</v>
      </c>
      <c r="C68" s="12"/>
      <c r="D68" s="13"/>
      <c r="E68" s="13"/>
      <c r="F68" s="13"/>
      <c r="G68" s="13"/>
      <c r="H68" s="13"/>
      <c r="I68" s="13"/>
      <c r="J68" s="13">
        <v>220.99</v>
      </c>
      <c r="K68" s="13"/>
      <c r="L68" s="13"/>
      <c r="M68" s="13"/>
      <c r="N68" s="13"/>
      <c r="O68" s="13"/>
      <c r="P68" s="13"/>
      <c r="Q68" s="13"/>
      <c r="R68" s="13"/>
      <c r="S68" s="13">
        <v>-4.5999999999999996</v>
      </c>
      <c r="T68" s="13">
        <v>5187.6000000000004</v>
      </c>
      <c r="U68" s="13">
        <v>43695.92</v>
      </c>
      <c r="V68" s="13">
        <v>11756.700000000003</v>
      </c>
      <c r="W68" s="13">
        <v>-333116.37000000005</v>
      </c>
      <c r="X68" s="13">
        <v>133423.59</v>
      </c>
      <c r="Y68" s="13">
        <v>406011.42</v>
      </c>
      <c r="Z68" s="13">
        <v>21908948.809999935</v>
      </c>
      <c r="AA68" s="9">
        <f t="shared" ref="AA68:AA128" si="1">+SUM(D68:Z68)</f>
        <v>22176124.059999935</v>
      </c>
    </row>
    <row r="69" spans="1:27" s="10" customFormat="1" ht="20.399999999999999" x14ac:dyDescent="0.25">
      <c r="A69" s="7" t="s">
        <v>94</v>
      </c>
      <c r="B69" s="7" t="s">
        <v>95</v>
      </c>
      <c r="C69" s="7"/>
      <c r="D69" s="8"/>
      <c r="E69" s="8"/>
      <c r="F69" s="8"/>
      <c r="G69" s="8"/>
      <c r="H69" s="8"/>
      <c r="I69" s="8"/>
      <c r="J69" s="8">
        <v>425.34000000000003</v>
      </c>
      <c r="K69" s="8">
        <v>-92.98</v>
      </c>
      <c r="L69" s="8"/>
      <c r="M69" s="8"/>
      <c r="N69" s="8">
        <v>4472</v>
      </c>
      <c r="O69" s="8">
        <v>-2301.37</v>
      </c>
      <c r="P69" s="8">
        <v>126.62</v>
      </c>
      <c r="Q69" s="8">
        <v>1142.77</v>
      </c>
      <c r="R69" s="8">
        <v>280540.59999999998</v>
      </c>
      <c r="S69" s="8">
        <v>103695.23</v>
      </c>
      <c r="T69" s="8">
        <v>244923.3299999999</v>
      </c>
      <c r="U69" s="8">
        <v>139907.96</v>
      </c>
      <c r="V69" s="8">
        <v>220562.65999999986</v>
      </c>
      <c r="W69" s="8">
        <v>41307.160000000003</v>
      </c>
      <c r="X69" s="8">
        <v>1592.67</v>
      </c>
      <c r="Y69" s="8">
        <v>1458.96</v>
      </c>
      <c r="Z69" s="8">
        <v>1959.79</v>
      </c>
      <c r="AA69" s="9">
        <f t="shared" si="1"/>
        <v>1039720.7399999998</v>
      </c>
    </row>
    <row r="70" spans="1:27" s="10" customFormat="1" ht="20.399999999999999" x14ac:dyDescent="0.25">
      <c r="A70" s="7" t="s">
        <v>94</v>
      </c>
      <c r="B70" s="7" t="s">
        <v>96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>
        <v>1156.9000000000001</v>
      </c>
      <c r="S70" s="8">
        <v>341.59000000000003</v>
      </c>
      <c r="T70" s="8">
        <v>1133.6299999999999</v>
      </c>
      <c r="U70" s="8">
        <v>6447.8600000000006</v>
      </c>
      <c r="V70" s="8">
        <v>195298.11000000002</v>
      </c>
      <c r="W70" s="8">
        <v>49161.540000000008</v>
      </c>
      <c r="X70" s="8">
        <v>1158.21</v>
      </c>
      <c r="Y70" s="8">
        <v>165.39000000000001</v>
      </c>
      <c r="Z70" s="8">
        <v>198.43</v>
      </c>
      <c r="AA70" s="9">
        <f t="shared" si="1"/>
        <v>255061.66000000003</v>
      </c>
    </row>
    <row r="71" spans="1:27" s="10" customFormat="1" ht="20.399999999999999" x14ac:dyDescent="0.25">
      <c r="A71" s="7" t="s">
        <v>94</v>
      </c>
      <c r="B71" s="7" t="s">
        <v>97</v>
      </c>
      <c r="C71" s="7"/>
      <c r="D71" s="8"/>
      <c r="E71" s="8"/>
      <c r="F71" s="8"/>
      <c r="G71" s="8"/>
      <c r="H71" s="8"/>
      <c r="I71" s="8"/>
      <c r="J71" s="8">
        <v>1365.25</v>
      </c>
      <c r="K71" s="8">
        <v>1901.39</v>
      </c>
      <c r="L71" s="8"/>
      <c r="M71" s="8"/>
      <c r="N71" s="8">
        <v>61.910000000000004</v>
      </c>
      <c r="O71" s="8">
        <v>1524.73</v>
      </c>
      <c r="P71" s="8"/>
      <c r="Q71" s="8"/>
      <c r="R71" s="8"/>
      <c r="S71" s="8">
        <v>1141.8800000000001</v>
      </c>
      <c r="T71" s="8">
        <v>3548.3900000000003</v>
      </c>
      <c r="U71" s="8">
        <v>91505.330000000031</v>
      </c>
      <c r="V71" s="8">
        <v>148440.12</v>
      </c>
      <c r="W71" s="8">
        <v>30192.29</v>
      </c>
      <c r="X71" s="8">
        <v>262.86</v>
      </c>
      <c r="Y71" s="8">
        <v>369.58</v>
      </c>
      <c r="Z71" s="8">
        <v>254.53</v>
      </c>
      <c r="AA71" s="9">
        <f t="shared" si="1"/>
        <v>280568.26000000007</v>
      </c>
    </row>
    <row r="72" spans="1:27" s="10" customFormat="1" ht="20.399999999999999" x14ac:dyDescent="0.25">
      <c r="A72" s="7" t="s">
        <v>94</v>
      </c>
      <c r="B72" s="7" t="s">
        <v>98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>
        <v>-3779.14</v>
      </c>
      <c r="O72" s="8">
        <v>29190.87</v>
      </c>
      <c r="P72" s="8">
        <v>336</v>
      </c>
      <c r="Q72" s="8">
        <v>12347.15</v>
      </c>
      <c r="R72" s="8">
        <v>11696.96</v>
      </c>
      <c r="S72" s="8">
        <v>27534.04</v>
      </c>
      <c r="T72" s="8">
        <v>45828.69</v>
      </c>
      <c r="U72" s="8">
        <v>2186.37</v>
      </c>
      <c r="V72" s="8">
        <v>800.92000000000007</v>
      </c>
      <c r="W72" s="8">
        <v>3807.9300000000003</v>
      </c>
      <c r="X72" s="8">
        <v>312</v>
      </c>
      <c r="Y72" s="8">
        <v>1792.6</v>
      </c>
      <c r="Z72" s="8">
        <v>4471.5300000000007</v>
      </c>
      <c r="AA72" s="9">
        <f t="shared" si="1"/>
        <v>136525.92000000001</v>
      </c>
    </row>
    <row r="73" spans="1:27" s="10" customFormat="1" ht="20.399999999999999" x14ac:dyDescent="0.25">
      <c r="A73" s="7" t="s">
        <v>94</v>
      </c>
      <c r="B73" s="7" t="s">
        <v>99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v>1151.07</v>
      </c>
      <c r="R73" s="8">
        <v>4586.2800000000007</v>
      </c>
      <c r="S73" s="8"/>
      <c r="T73" s="8">
        <v>2400</v>
      </c>
      <c r="U73" s="8">
        <v>30594.6</v>
      </c>
      <c r="V73" s="8">
        <v>38937.630000000005</v>
      </c>
      <c r="W73" s="8">
        <v>6737.8600000000006</v>
      </c>
      <c r="X73" s="8"/>
      <c r="Y73" s="8">
        <v>569.12</v>
      </c>
      <c r="Z73" s="8">
        <v>536.61</v>
      </c>
      <c r="AA73" s="9">
        <f t="shared" si="1"/>
        <v>85513.17</v>
      </c>
    </row>
    <row r="74" spans="1:27" s="10" customFormat="1" ht="20.399999999999999" x14ac:dyDescent="0.25">
      <c r="A74" s="7" t="s">
        <v>94</v>
      </c>
      <c r="B74" s="7" t="s">
        <v>100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>
        <v>419.75</v>
      </c>
      <c r="N74" s="8"/>
      <c r="O74" s="8">
        <v>354.99</v>
      </c>
      <c r="P74" s="8"/>
      <c r="Q74" s="8">
        <v>696.56</v>
      </c>
      <c r="R74" s="8">
        <v>4681.49</v>
      </c>
      <c r="S74" s="8"/>
      <c r="T74" s="8"/>
      <c r="U74" s="8">
        <v>99.98</v>
      </c>
      <c r="V74" s="8">
        <v>4350.57</v>
      </c>
      <c r="W74" s="8">
        <v>2948.81</v>
      </c>
      <c r="X74" s="8"/>
      <c r="Y74" s="8">
        <v>431.86</v>
      </c>
      <c r="Z74" s="8">
        <v>151.4</v>
      </c>
      <c r="AA74" s="9">
        <f t="shared" si="1"/>
        <v>14135.41</v>
      </c>
    </row>
    <row r="75" spans="1:27" s="10" customFormat="1" ht="20.399999999999999" x14ac:dyDescent="0.25">
      <c r="A75" s="7" t="s">
        <v>94</v>
      </c>
      <c r="B75" s="7" t="s">
        <v>101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>
        <v>1237.18</v>
      </c>
      <c r="N75" s="8">
        <v>35.22</v>
      </c>
      <c r="O75" s="8"/>
      <c r="P75" s="8">
        <v>849.63000000000011</v>
      </c>
      <c r="Q75" s="8">
        <v>178.44</v>
      </c>
      <c r="R75" s="8">
        <v>27853.280000000017</v>
      </c>
      <c r="S75" s="8">
        <v>30326.100000000002</v>
      </c>
      <c r="T75" s="8">
        <v>-120.67999999999995</v>
      </c>
      <c r="U75" s="8">
        <v>4870.4100000000017</v>
      </c>
      <c r="V75" s="8">
        <v>22158.530000000002</v>
      </c>
      <c r="W75" s="8">
        <v>316886.73000000004</v>
      </c>
      <c r="X75" s="8">
        <v>591263.33999999939</v>
      </c>
      <c r="Y75" s="8">
        <v>1060395.9900000165</v>
      </c>
      <c r="Z75" s="8">
        <v>2084935.879999998</v>
      </c>
      <c r="AA75" s="9">
        <f t="shared" si="1"/>
        <v>4140870.0500000138</v>
      </c>
    </row>
    <row r="76" spans="1:27" s="10" customFormat="1" ht="20.399999999999999" x14ac:dyDescent="0.25">
      <c r="A76" s="7" t="s">
        <v>94</v>
      </c>
      <c r="B76" s="7" t="s">
        <v>102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v>950.31999999999994</v>
      </c>
      <c r="R76" s="8">
        <v>114.95</v>
      </c>
      <c r="S76" s="8">
        <v>28853</v>
      </c>
      <c r="T76" s="8">
        <v>67.7</v>
      </c>
      <c r="U76" s="8">
        <v>3607.36</v>
      </c>
      <c r="V76" s="8">
        <v>1721.8600000000001</v>
      </c>
      <c r="W76" s="8">
        <v>194408.66000000003</v>
      </c>
      <c r="X76" s="8">
        <v>260187.9</v>
      </c>
      <c r="Y76" s="8">
        <v>193045.38000000003</v>
      </c>
      <c r="Z76" s="8">
        <v>1181616.2800000003</v>
      </c>
      <c r="AA76" s="9">
        <f t="shared" si="1"/>
        <v>1864573.4100000001</v>
      </c>
    </row>
    <row r="77" spans="1:27" ht="20.399999999999999" x14ac:dyDescent="0.25">
      <c r="A77" s="11" t="s">
        <v>94</v>
      </c>
      <c r="B77" s="12" t="s">
        <v>50</v>
      </c>
      <c r="C77" s="12"/>
      <c r="D77" s="13"/>
      <c r="E77" s="13"/>
      <c r="F77" s="13"/>
      <c r="G77" s="13"/>
      <c r="H77" s="13"/>
      <c r="I77" s="13"/>
      <c r="J77" s="13">
        <v>1790.5900000000001</v>
      </c>
      <c r="K77" s="13">
        <v>1808.41</v>
      </c>
      <c r="L77" s="13"/>
      <c r="M77" s="13">
        <v>1656.93</v>
      </c>
      <c r="N77" s="13">
        <v>789.99</v>
      </c>
      <c r="O77" s="13">
        <v>28769.219999999998</v>
      </c>
      <c r="P77" s="13">
        <v>1312.25</v>
      </c>
      <c r="Q77" s="13">
        <v>16466.310000000001</v>
      </c>
      <c r="R77" s="13">
        <v>330630.45999999979</v>
      </c>
      <c r="S77" s="13">
        <v>191891.83999999994</v>
      </c>
      <c r="T77" s="13">
        <v>297781.06</v>
      </c>
      <c r="U77" s="13">
        <v>279219.86999999976</v>
      </c>
      <c r="V77" s="13">
        <v>632270.4000000013</v>
      </c>
      <c r="W77" s="13">
        <v>645450.98000000091</v>
      </c>
      <c r="X77" s="13">
        <v>854776.98000000021</v>
      </c>
      <c r="Y77" s="13">
        <v>1258228.8800000101</v>
      </c>
      <c r="Z77" s="13">
        <v>3274124.4500000589</v>
      </c>
      <c r="AA77" s="9">
        <f t="shared" si="1"/>
        <v>7816968.6200000709</v>
      </c>
    </row>
    <row r="78" spans="1:27" s="10" customFormat="1" ht="20.399999999999999" x14ac:dyDescent="0.25">
      <c r="A78" s="7" t="s">
        <v>103</v>
      </c>
      <c r="B78" s="7" t="s">
        <v>104</v>
      </c>
      <c r="C78" s="7"/>
      <c r="D78" s="8"/>
      <c r="E78" s="8"/>
      <c r="F78" s="8"/>
      <c r="G78" s="8"/>
      <c r="H78" s="8"/>
      <c r="I78" s="8"/>
      <c r="J78" s="8">
        <v>1640.9</v>
      </c>
      <c r="K78" s="8"/>
      <c r="L78" s="8"/>
      <c r="M78" s="8">
        <v>19934.5</v>
      </c>
      <c r="N78" s="8">
        <v>23298.2</v>
      </c>
      <c r="O78" s="8">
        <v>125635.83999999998</v>
      </c>
      <c r="P78" s="8">
        <v>182849.34</v>
      </c>
      <c r="Q78" s="8">
        <v>1239144.6300000001</v>
      </c>
      <c r="R78" s="8">
        <v>1484971.4999999998</v>
      </c>
      <c r="S78" s="8">
        <v>486216.61</v>
      </c>
      <c r="T78" s="8">
        <v>117438.61999999998</v>
      </c>
      <c r="U78" s="8">
        <v>95627.63</v>
      </c>
      <c r="V78" s="8">
        <v>198527.93</v>
      </c>
      <c r="W78" s="8">
        <v>213625.30000000002</v>
      </c>
      <c r="X78" s="8">
        <v>274206.61000000004</v>
      </c>
      <c r="Y78" s="8">
        <v>236430.30999999997</v>
      </c>
      <c r="Z78" s="8">
        <v>2755040.4</v>
      </c>
      <c r="AA78" s="9">
        <f t="shared" si="1"/>
        <v>7454588.3200000003</v>
      </c>
    </row>
    <row r="79" spans="1:27" s="10" customFormat="1" ht="13.2" x14ac:dyDescent="0.25">
      <c r="A79" s="7" t="s">
        <v>103</v>
      </c>
      <c r="B79" s="7" t="s">
        <v>105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>
        <v>2641.91</v>
      </c>
      <c r="Z79" s="8"/>
      <c r="AA79" s="9">
        <f t="shared" si="1"/>
        <v>2641.91</v>
      </c>
    </row>
    <row r="80" spans="1:27" s="10" customFormat="1" ht="13.2" x14ac:dyDescent="0.25">
      <c r="A80" s="7" t="s">
        <v>103</v>
      </c>
      <c r="B80" s="7" t="s">
        <v>106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>
        <v>2552.08</v>
      </c>
      <c r="Z80" s="8">
        <v>1058.8200000000002</v>
      </c>
      <c r="AA80" s="9">
        <f t="shared" si="1"/>
        <v>3610.9</v>
      </c>
    </row>
    <row r="81" spans="1:27" s="10" customFormat="1" ht="13.2" x14ac:dyDescent="0.25">
      <c r="A81" s="7" t="s">
        <v>103</v>
      </c>
      <c r="B81" s="7" t="s">
        <v>107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>
        <v>-435.07</v>
      </c>
      <c r="N81" s="8"/>
      <c r="O81" s="8"/>
      <c r="P81" s="8"/>
      <c r="Q81" s="8">
        <v>1427.81</v>
      </c>
      <c r="R81" s="8"/>
      <c r="S81" s="8"/>
      <c r="T81" s="8"/>
      <c r="U81" s="8"/>
      <c r="V81" s="8"/>
      <c r="W81" s="8"/>
      <c r="X81" s="8"/>
      <c r="Y81" s="8">
        <v>1562.82</v>
      </c>
      <c r="Z81" s="8">
        <v>10.370000000000001</v>
      </c>
      <c r="AA81" s="9">
        <f t="shared" si="1"/>
        <v>2565.9299999999998</v>
      </c>
    </row>
    <row r="82" spans="1:27" ht="13.2" x14ac:dyDescent="0.25">
      <c r="A82" s="11" t="s">
        <v>103</v>
      </c>
      <c r="B82" s="12" t="s">
        <v>50</v>
      </c>
      <c r="C82" s="12"/>
      <c r="D82" s="13"/>
      <c r="E82" s="13"/>
      <c r="F82" s="13"/>
      <c r="G82" s="13"/>
      <c r="H82" s="13"/>
      <c r="I82" s="13"/>
      <c r="J82" s="13">
        <v>1640.9</v>
      </c>
      <c r="K82" s="13"/>
      <c r="L82" s="13"/>
      <c r="M82" s="13">
        <v>19499.43</v>
      </c>
      <c r="N82" s="13">
        <v>23298.2</v>
      </c>
      <c r="O82" s="13">
        <v>125635.83999999998</v>
      </c>
      <c r="P82" s="13">
        <v>182849.34</v>
      </c>
      <c r="Q82" s="13">
        <v>1240572.44</v>
      </c>
      <c r="R82" s="13">
        <v>1484971.4999999998</v>
      </c>
      <c r="S82" s="13">
        <v>486216.61</v>
      </c>
      <c r="T82" s="13">
        <v>117438.61999999998</v>
      </c>
      <c r="U82" s="13">
        <v>95627.63</v>
      </c>
      <c r="V82" s="13">
        <v>198527.93</v>
      </c>
      <c r="W82" s="13">
        <v>213625.30000000002</v>
      </c>
      <c r="X82" s="13">
        <v>274206.61000000004</v>
      </c>
      <c r="Y82" s="13">
        <v>243187.12</v>
      </c>
      <c r="Z82" s="13">
        <v>2756109.59</v>
      </c>
      <c r="AA82" s="9">
        <f t="shared" si="1"/>
        <v>7463407.0599999996</v>
      </c>
    </row>
    <row r="83" spans="1:27" s="10" customFormat="1" ht="13.2" x14ac:dyDescent="0.25">
      <c r="A83" s="7" t="s">
        <v>108</v>
      </c>
      <c r="B83" s="7" t="s">
        <v>109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>
        <v>-623.83000000000004</v>
      </c>
      <c r="R83" s="8"/>
      <c r="S83" s="8"/>
      <c r="T83" s="8">
        <v>1793.3200000000002</v>
      </c>
      <c r="U83" s="8">
        <v>6118.55</v>
      </c>
      <c r="V83" s="8">
        <v>262.82</v>
      </c>
      <c r="W83" s="8">
        <v>1128.31</v>
      </c>
      <c r="X83" s="8">
        <v>159932.10999999987</v>
      </c>
      <c r="Y83" s="8">
        <v>186262.61000000004</v>
      </c>
      <c r="Z83" s="8">
        <v>489819.8999999988</v>
      </c>
      <c r="AA83" s="9">
        <f t="shared" si="1"/>
        <v>844693.78999999864</v>
      </c>
    </row>
    <row r="84" spans="1:27" s="10" customFormat="1" ht="20.399999999999999" x14ac:dyDescent="0.25">
      <c r="A84" s="7" t="s">
        <v>108</v>
      </c>
      <c r="B84" s="7" t="s">
        <v>110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>
        <v>1432.53</v>
      </c>
      <c r="N84" s="8">
        <v>179.66</v>
      </c>
      <c r="O84" s="8">
        <v>887.07</v>
      </c>
      <c r="P84" s="8">
        <v>-71.28</v>
      </c>
      <c r="Q84" s="8">
        <v>226.02</v>
      </c>
      <c r="R84" s="8">
        <v>4276.5</v>
      </c>
      <c r="S84" s="8"/>
      <c r="T84" s="8">
        <v>15.75</v>
      </c>
      <c r="U84" s="8">
        <v>236.3</v>
      </c>
      <c r="V84" s="8">
        <v>15462.45</v>
      </c>
      <c r="W84" s="8">
        <v>-319.27000000000089</v>
      </c>
      <c r="X84" s="8">
        <v>55730.670000000006</v>
      </c>
      <c r="Y84" s="8">
        <v>50275.679999999993</v>
      </c>
      <c r="Z84" s="8">
        <v>214165.71</v>
      </c>
      <c r="AA84" s="9">
        <f t="shared" si="1"/>
        <v>342497.79</v>
      </c>
    </row>
    <row r="85" spans="1:27" ht="13.2" x14ac:dyDescent="0.25">
      <c r="A85" s="11" t="s">
        <v>108</v>
      </c>
      <c r="B85" s="12" t="s">
        <v>50</v>
      </c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>
        <v>1432.53</v>
      </c>
      <c r="N85" s="13">
        <v>179.66</v>
      </c>
      <c r="O85" s="13">
        <v>887.07</v>
      </c>
      <c r="P85" s="13">
        <v>-71.28</v>
      </c>
      <c r="Q85" s="13">
        <v>-397.81000000000006</v>
      </c>
      <c r="R85" s="13">
        <v>4276.5</v>
      </c>
      <c r="S85" s="13"/>
      <c r="T85" s="13">
        <v>1809.0700000000002</v>
      </c>
      <c r="U85" s="13">
        <v>6354.85</v>
      </c>
      <c r="V85" s="13">
        <v>15725.27</v>
      </c>
      <c r="W85" s="13">
        <v>809.03999999999974</v>
      </c>
      <c r="X85" s="13">
        <v>215662.78</v>
      </c>
      <c r="Y85" s="13">
        <v>236538.29</v>
      </c>
      <c r="Z85" s="13">
        <v>703985.60999999952</v>
      </c>
      <c r="AA85" s="9">
        <f t="shared" si="1"/>
        <v>1187191.5799999996</v>
      </c>
    </row>
    <row r="86" spans="1:27" s="10" customFormat="1" ht="13.2" x14ac:dyDescent="0.25">
      <c r="A86" s="7" t="s">
        <v>111</v>
      </c>
      <c r="B86" s="7" t="s">
        <v>112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>
        <v>126</v>
      </c>
      <c r="N86" s="8"/>
      <c r="O86" s="8">
        <v>2643.0500000000006</v>
      </c>
      <c r="P86" s="8"/>
      <c r="Q86" s="8">
        <v>1430.88</v>
      </c>
      <c r="R86" s="8">
        <v>452.43999999999994</v>
      </c>
      <c r="S86" s="8"/>
      <c r="T86" s="8">
        <v>1934.3700000000001</v>
      </c>
      <c r="U86" s="8">
        <v>16574.34</v>
      </c>
      <c r="V86" s="8">
        <v>2208.1400000000003</v>
      </c>
      <c r="W86" s="8">
        <v>5971.83</v>
      </c>
      <c r="X86" s="8">
        <v>19949.609999999997</v>
      </c>
      <c r="Y86" s="8">
        <v>18586.970000000005</v>
      </c>
      <c r="Z86" s="8">
        <v>602446.79999999958</v>
      </c>
      <c r="AA86" s="9">
        <f t="shared" si="1"/>
        <v>672324.42999999959</v>
      </c>
    </row>
    <row r="87" spans="1:27" s="10" customFormat="1" ht="20.399999999999999" x14ac:dyDescent="0.25">
      <c r="A87" s="7" t="s">
        <v>111</v>
      </c>
      <c r="B87" s="7" t="s">
        <v>113</v>
      </c>
      <c r="C87" s="7"/>
      <c r="D87" s="8"/>
      <c r="E87" s="8"/>
      <c r="F87" s="8"/>
      <c r="G87" s="8"/>
      <c r="H87" s="8"/>
      <c r="I87" s="8"/>
      <c r="J87" s="8"/>
      <c r="K87" s="8"/>
      <c r="L87" s="8">
        <v>3492.48</v>
      </c>
      <c r="M87" s="8">
        <v>1301.23</v>
      </c>
      <c r="N87" s="8">
        <v>1692.41</v>
      </c>
      <c r="O87" s="8">
        <v>8850.9100000000017</v>
      </c>
      <c r="P87" s="8">
        <v>1267.68</v>
      </c>
      <c r="Q87" s="8">
        <v>16863.53</v>
      </c>
      <c r="R87" s="8">
        <v>2184.73</v>
      </c>
      <c r="S87" s="8">
        <v>934.54</v>
      </c>
      <c r="T87" s="8">
        <v>36992.969999999994</v>
      </c>
      <c r="U87" s="8">
        <v>87578.459999999992</v>
      </c>
      <c r="V87" s="8">
        <v>55161.760000000009</v>
      </c>
      <c r="W87" s="8">
        <v>3492.24</v>
      </c>
      <c r="X87" s="8">
        <v>26715</v>
      </c>
      <c r="Y87" s="8">
        <v>30539.98</v>
      </c>
      <c r="Z87" s="8">
        <v>444598.98000000004</v>
      </c>
      <c r="AA87" s="9">
        <f t="shared" si="1"/>
        <v>721666.9</v>
      </c>
    </row>
    <row r="88" spans="1:27" s="10" customFormat="1" ht="13.2" x14ac:dyDescent="0.25">
      <c r="A88" s="7" t="s">
        <v>111</v>
      </c>
      <c r="B88" s="7" t="s">
        <v>114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>
        <v>191.09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9">
        <f t="shared" si="1"/>
        <v>191.09</v>
      </c>
    </row>
    <row r="89" spans="1:27" ht="13.2" x14ac:dyDescent="0.25">
      <c r="A89" s="11" t="s">
        <v>111</v>
      </c>
      <c r="B89" s="12" t="s">
        <v>50</v>
      </c>
      <c r="C89" s="12"/>
      <c r="D89" s="13"/>
      <c r="E89" s="13"/>
      <c r="F89" s="13"/>
      <c r="G89" s="13"/>
      <c r="H89" s="13"/>
      <c r="I89" s="13"/>
      <c r="J89" s="13"/>
      <c r="K89" s="13"/>
      <c r="L89" s="13">
        <v>3492.48</v>
      </c>
      <c r="M89" s="13">
        <v>1427.23</v>
      </c>
      <c r="N89" s="13">
        <v>1692.41</v>
      </c>
      <c r="O89" s="13">
        <v>11685.050000000001</v>
      </c>
      <c r="P89" s="13">
        <v>1267.68</v>
      </c>
      <c r="Q89" s="13">
        <v>18294.41</v>
      </c>
      <c r="R89" s="13">
        <v>2637.1699999999996</v>
      </c>
      <c r="S89" s="13">
        <v>934.54</v>
      </c>
      <c r="T89" s="13">
        <v>38927.339999999997</v>
      </c>
      <c r="U89" s="13">
        <v>104152.79999999999</v>
      </c>
      <c r="V89" s="13">
        <v>57369.900000000009</v>
      </c>
      <c r="W89" s="13">
        <v>9464.07</v>
      </c>
      <c r="X89" s="13">
        <v>46664.609999999993</v>
      </c>
      <c r="Y89" s="13">
        <v>49126.95</v>
      </c>
      <c r="Z89" s="13">
        <v>1047045.7800000013</v>
      </c>
      <c r="AA89" s="9">
        <f t="shared" si="1"/>
        <v>1394182.4200000013</v>
      </c>
    </row>
    <row r="90" spans="1:27" s="10" customFormat="1" ht="13.2" x14ac:dyDescent="0.25">
      <c r="A90" s="7" t="s">
        <v>115</v>
      </c>
      <c r="B90" s="7" t="s">
        <v>116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>
        <v>1289</v>
      </c>
      <c r="R90" s="8"/>
      <c r="S90" s="8"/>
      <c r="T90" s="8"/>
      <c r="U90" s="8">
        <v>6518.6900000000005</v>
      </c>
      <c r="V90" s="8">
        <v>4782.76</v>
      </c>
      <c r="W90" s="8">
        <v>19188.79</v>
      </c>
      <c r="X90" s="8">
        <v>57092.21</v>
      </c>
      <c r="Y90" s="8">
        <v>433028.81999999989</v>
      </c>
      <c r="Z90" s="8">
        <v>999224.05999999889</v>
      </c>
      <c r="AA90" s="9">
        <f t="shared" si="1"/>
        <v>1521124.3299999987</v>
      </c>
    </row>
    <row r="91" spans="1:27" s="10" customFormat="1" ht="13.2" x14ac:dyDescent="0.25">
      <c r="A91" s="7" t="s">
        <v>115</v>
      </c>
      <c r="B91" s="7" t="s">
        <v>117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>
        <v>7225.6600000000008</v>
      </c>
      <c r="Q91" s="8"/>
      <c r="R91" s="8"/>
      <c r="S91" s="8"/>
      <c r="T91" s="8"/>
      <c r="U91" s="8"/>
      <c r="V91" s="8"/>
      <c r="W91" s="8"/>
      <c r="X91" s="8"/>
      <c r="Y91" s="8"/>
      <c r="Z91" s="8"/>
      <c r="AA91" s="9">
        <f t="shared" si="1"/>
        <v>7225.6600000000008</v>
      </c>
    </row>
    <row r="92" spans="1:27" s="10" customFormat="1" ht="13.2" x14ac:dyDescent="0.25">
      <c r="A92" s="7" t="s">
        <v>115</v>
      </c>
      <c r="B92" s="7" t="s">
        <v>118</v>
      </c>
      <c r="C92" s="7"/>
      <c r="D92" s="8"/>
      <c r="E92" s="8"/>
      <c r="F92" s="8"/>
      <c r="G92" s="8"/>
      <c r="H92" s="8"/>
      <c r="I92" s="8"/>
      <c r="J92" s="8">
        <v>684.35</v>
      </c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>
        <v>17185.48</v>
      </c>
      <c r="Z92" s="8"/>
      <c r="AA92" s="9">
        <f t="shared" si="1"/>
        <v>17869.829999999998</v>
      </c>
    </row>
    <row r="93" spans="1:27" s="10" customFormat="1" ht="20.399999999999999" x14ac:dyDescent="0.25">
      <c r="A93" s="7" t="s">
        <v>115</v>
      </c>
      <c r="B93" s="7" t="s">
        <v>119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>
        <v>-286.45999999999998</v>
      </c>
      <c r="N93" s="8">
        <v>289.44</v>
      </c>
      <c r="O93" s="8"/>
      <c r="P93" s="8">
        <v>376.8</v>
      </c>
      <c r="Q93" s="8">
        <v>1888.72</v>
      </c>
      <c r="R93" s="8">
        <v>1325.06</v>
      </c>
      <c r="S93" s="8"/>
      <c r="T93" s="8"/>
      <c r="U93" s="8">
        <v>96.990000000000009</v>
      </c>
      <c r="V93" s="8">
        <v>1778.18</v>
      </c>
      <c r="W93" s="8">
        <v>-1708.18</v>
      </c>
      <c r="X93" s="8">
        <v>3102.49</v>
      </c>
      <c r="Y93" s="8">
        <v>11607.830000000002</v>
      </c>
      <c r="Z93" s="8">
        <v>132977.09000000003</v>
      </c>
      <c r="AA93" s="9">
        <f t="shared" si="1"/>
        <v>151447.96000000002</v>
      </c>
    </row>
    <row r="94" spans="1:27" ht="13.2" x14ac:dyDescent="0.25">
      <c r="A94" s="11" t="s">
        <v>115</v>
      </c>
      <c r="B94" s="12" t="s">
        <v>50</v>
      </c>
      <c r="C94" s="12"/>
      <c r="D94" s="13"/>
      <c r="E94" s="13"/>
      <c r="F94" s="13"/>
      <c r="G94" s="13"/>
      <c r="H94" s="13"/>
      <c r="I94" s="13"/>
      <c r="J94" s="13">
        <v>684.35</v>
      </c>
      <c r="K94" s="13"/>
      <c r="L94" s="13"/>
      <c r="M94" s="13">
        <v>-286.45999999999998</v>
      </c>
      <c r="N94" s="13">
        <v>289.44</v>
      </c>
      <c r="O94" s="13"/>
      <c r="P94" s="13">
        <v>7602.4600000000009</v>
      </c>
      <c r="Q94" s="13">
        <v>3177.7200000000003</v>
      </c>
      <c r="R94" s="13">
        <v>1325.06</v>
      </c>
      <c r="S94" s="13"/>
      <c r="T94" s="13"/>
      <c r="U94" s="13">
        <v>6615.68</v>
      </c>
      <c r="V94" s="13">
        <v>6560.9400000000005</v>
      </c>
      <c r="W94" s="13">
        <v>17480.61</v>
      </c>
      <c r="X94" s="13">
        <v>60194.699999999983</v>
      </c>
      <c r="Y94" s="13">
        <v>461822.12999999983</v>
      </c>
      <c r="Z94" s="13">
        <v>1132201.1499999973</v>
      </c>
      <c r="AA94" s="9">
        <f t="shared" si="1"/>
        <v>1697667.779999997</v>
      </c>
    </row>
    <row r="95" spans="1:27" s="10" customFormat="1" ht="13.2" x14ac:dyDescent="0.25">
      <c r="A95" s="7" t="s">
        <v>120</v>
      </c>
      <c r="B95" s="7" t="s">
        <v>121</v>
      </c>
      <c r="C95" s="7"/>
      <c r="D95" s="8"/>
      <c r="E95" s="8"/>
      <c r="F95" s="8"/>
      <c r="G95" s="8"/>
      <c r="H95" s="8"/>
      <c r="I95" s="8"/>
      <c r="J95" s="8"/>
      <c r="K95" s="8"/>
      <c r="L95" s="8"/>
      <c r="M95" s="8">
        <v>310.40999999999997</v>
      </c>
      <c r="N95" s="8"/>
      <c r="O95" s="8"/>
      <c r="P95" s="8"/>
      <c r="Q95" s="8"/>
      <c r="R95" s="8">
        <v>2235.34</v>
      </c>
      <c r="S95" s="8">
        <v>23169.96</v>
      </c>
      <c r="T95" s="8">
        <v>26250.17</v>
      </c>
      <c r="U95" s="8">
        <v>120070.84000000003</v>
      </c>
      <c r="V95" s="8">
        <v>-7191.6599999999989</v>
      </c>
      <c r="W95" s="8">
        <v>91191.41</v>
      </c>
      <c r="X95" s="8">
        <v>23989.96</v>
      </c>
      <c r="Y95" s="8">
        <v>79770.609999999957</v>
      </c>
      <c r="Z95" s="8">
        <v>812697.99000000127</v>
      </c>
      <c r="AA95" s="9">
        <f t="shared" si="1"/>
        <v>1172495.0300000012</v>
      </c>
    </row>
    <row r="96" spans="1:27" s="10" customFormat="1" ht="13.2" x14ac:dyDescent="0.25">
      <c r="A96" s="7" t="s">
        <v>120</v>
      </c>
      <c r="B96" s="7" t="s">
        <v>122</v>
      </c>
      <c r="C96" s="7"/>
      <c r="D96" s="8"/>
      <c r="E96" s="8"/>
      <c r="F96" s="8"/>
      <c r="G96" s="8"/>
      <c r="H96" s="8"/>
      <c r="I96" s="8"/>
      <c r="J96" s="8"/>
      <c r="K96" s="8"/>
      <c r="L96" s="8">
        <v>18</v>
      </c>
      <c r="M96" s="8">
        <v>1763.57</v>
      </c>
      <c r="N96" s="8"/>
      <c r="O96" s="8">
        <v>507.6</v>
      </c>
      <c r="P96" s="8"/>
      <c r="Q96" s="8"/>
      <c r="R96" s="8"/>
      <c r="S96" s="8"/>
      <c r="T96" s="8"/>
      <c r="U96" s="8"/>
      <c r="V96" s="8">
        <v>3.66</v>
      </c>
      <c r="W96" s="8"/>
      <c r="X96" s="8"/>
      <c r="Y96" s="8"/>
      <c r="Z96" s="8"/>
      <c r="AA96" s="9">
        <f t="shared" si="1"/>
        <v>2292.83</v>
      </c>
    </row>
    <row r="97" spans="1:27" s="10" customFormat="1" ht="20.399999999999999" x14ac:dyDescent="0.25">
      <c r="A97" s="7" t="s">
        <v>120</v>
      </c>
      <c r="B97" s="7" t="s">
        <v>123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>
        <v>24413.43</v>
      </c>
      <c r="N97" s="8">
        <v>14733.54</v>
      </c>
      <c r="O97" s="8">
        <v>4014.82</v>
      </c>
      <c r="P97" s="8">
        <v>131.33000000000001</v>
      </c>
      <c r="Q97" s="8">
        <v>892.49000000000012</v>
      </c>
      <c r="R97" s="8"/>
      <c r="S97" s="8">
        <v>446.69000000000005</v>
      </c>
      <c r="T97" s="8"/>
      <c r="U97" s="8">
        <v>71785.59</v>
      </c>
      <c r="V97" s="8">
        <v>42242.009999999995</v>
      </c>
      <c r="W97" s="8">
        <v>1225.97</v>
      </c>
      <c r="X97" s="8">
        <v>4068.7599999999998</v>
      </c>
      <c r="Y97" s="8">
        <v>40539.699999999997</v>
      </c>
      <c r="Z97" s="8">
        <v>1067556.4300000002</v>
      </c>
      <c r="AA97" s="9">
        <f t="shared" si="1"/>
        <v>1272050.7600000002</v>
      </c>
    </row>
    <row r="98" spans="1:27" ht="13.2" x14ac:dyDescent="0.25">
      <c r="A98" s="11" t="s">
        <v>120</v>
      </c>
      <c r="B98" s="12" t="s">
        <v>50</v>
      </c>
      <c r="C98" s="12"/>
      <c r="D98" s="13"/>
      <c r="E98" s="13"/>
      <c r="F98" s="13"/>
      <c r="G98" s="13"/>
      <c r="H98" s="13"/>
      <c r="I98" s="13"/>
      <c r="J98" s="13"/>
      <c r="K98" s="13"/>
      <c r="L98" s="13">
        <v>18</v>
      </c>
      <c r="M98" s="13">
        <v>26487.410000000003</v>
      </c>
      <c r="N98" s="13">
        <v>14733.54</v>
      </c>
      <c r="O98" s="13">
        <v>4522.42</v>
      </c>
      <c r="P98" s="13">
        <v>131.33000000000001</v>
      </c>
      <c r="Q98" s="13">
        <v>892.49000000000012</v>
      </c>
      <c r="R98" s="13">
        <v>2235.34</v>
      </c>
      <c r="S98" s="13">
        <v>23616.649999999998</v>
      </c>
      <c r="T98" s="13">
        <v>26250.17</v>
      </c>
      <c r="U98" s="13">
        <v>191856.43000000005</v>
      </c>
      <c r="V98" s="13">
        <v>35054.01</v>
      </c>
      <c r="W98" s="13">
        <v>92417.38</v>
      </c>
      <c r="X98" s="13">
        <v>28058.719999999987</v>
      </c>
      <c r="Y98" s="13">
        <v>120310.31000000004</v>
      </c>
      <c r="Z98" s="13">
        <v>1880254.4199999941</v>
      </c>
      <c r="AA98" s="9">
        <f t="shared" si="1"/>
        <v>2446838.6199999941</v>
      </c>
    </row>
    <row r="99" spans="1:27" s="10" customFormat="1" ht="13.2" x14ac:dyDescent="0.25">
      <c r="A99" s="7" t="s">
        <v>124</v>
      </c>
      <c r="B99" s="7" t="s">
        <v>125</v>
      </c>
      <c r="C99" s="7"/>
      <c r="D99" s="8"/>
      <c r="E99" s="8"/>
      <c r="F99" s="8"/>
      <c r="G99" s="8"/>
      <c r="H99" s="8"/>
      <c r="I99" s="8"/>
      <c r="J99" s="8"/>
      <c r="K99" s="8"/>
      <c r="L99" s="8"/>
      <c r="M99" s="8">
        <v>1083.81</v>
      </c>
      <c r="N99" s="8">
        <v>4066.0299999999997</v>
      </c>
      <c r="O99" s="8"/>
      <c r="P99" s="8"/>
      <c r="Q99" s="8">
        <v>1488.1100000000001</v>
      </c>
      <c r="R99" s="8">
        <v>-428.82</v>
      </c>
      <c r="S99" s="8">
        <v>22722.560000000001</v>
      </c>
      <c r="T99" s="8">
        <v>31350.21</v>
      </c>
      <c r="U99" s="8">
        <v>147767.60000000003</v>
      </c>
      <c r="V99" s="8">
        <v>421.07</v>
      </c>
      <c r="W99" s="8">
        <v>13270.710000000001</v>
      </c>
      <c r="X99" s="8">
        <v>3285.4</v>
      </c>
      <c r="Y99" s="8">
        <v>46519.12999999999</v>
      </c>
      <c r="Z99" s="8">
        <v>838197.87000000163</v>
      </c>
      <c r="AA99" s="9">
        <f t="shared" si="1"/>
        <v>1109743.6800000016</v>
      </c>
    </row>
    <row r="100" spans="1:27" s="10" customFormat="1" ht="13.2" x14ac:dyDescent="0.25">
      <c r="A100" s="7" t="s">
        <v>124</v>
      </c>
      <c r="B100" s="7" t="s">
        <v>126</v>
      </c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>
        <v>159.5</v>
      </c>
      <c r="N100" s="8">
        <v>472.19</v>
      </c>
      <c r="O100" s="8">
        <v>253041.78000000003</v>
      </c>
      <c r="P100" s="8"/>
      <c r="Q100" s="8">
        <v>130.15</v>
      </c>
      <c r="R100" s="8"/>
      <c r="S100" s="8"/>
      <c r="T100" s="8"/>
      <c r="U100" s="8"/>
      <c r="V100" s="8"/>
      <c r="W100" s="8"/>
      <c r="X100" s="8"/>
      <c r="Y100" s="8">
        <v>483.7</v>
      </c>
      <c r="Z100" s="8"/>
      <c r="AA100" s="9">
        <f t="shared" si="1"/>
        <v>254287.32000000004</v>
      </c>
    </row>
    <row r="101" spans="1:27" s="10" customFormat="1" ht="20.399999999999999" x14ac:dyDescent="0.25">
      <c r="A101" s="7" t="s">
        <v>124</v>
      </c>
      <c r="B101" s="7" t="s">
        <v>127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>
        <v>2578.2400000000002</v>
      </c>
      <c r="N101" s="8">
        <v>1037.1800000000003</v>
      </c>
      <c r="O101" s="8">
        <v>6004.19</v>
      </c>
      <c r="P101" s="8">
        <v>2242379.9900000002</v>
      </c>
      <c r="Q101" s="8">
        <v>11177.97</v>
      </c>
      <c r="R101" s="8">
        <v>11953.779999999999</v>
      </c>
      <c r="S101" s="8">
        <v>9345.6</v>
      </c>
      <c r="T101" s="8">
        <v>11794.57</v>
      </c>
      <c r="U101" s="8">
        <v>21996.670000000002</v>
      </c>
      <c r="V101" s="8">
        <v>17315.64</v>
      </c>
      <c r="W101" s="8">
        <v>13267.970000000001</v>
      </c>
      <c r="X101" s="8">
        <v>1494.1699999999998</v>
      </c>
      <c r="Y101" s="8">
        <v>38712.570000000014</v>
      </c>
      <c r="Z101" s="8">
        <v>358868.95000000007</v>
      </c>
      <c r="AA101" s="9">
        <f t="shared" si="1"/>
        <v>2747927.49</v>
      </c>
    </row>
    <row r="102" spans="1:27" ht="13.2" x14ac:dyDescent="0.25">
      <c r="A102" s="11" t="s">
        <v>124</v>
      </c>
      <c r="B102" s="12" t="s">
        <v>50</v>
      </c>
      <c r="C102" s="12"/>
      <c r="D102" s="13"/>
      <c r="E102" s="13"/>
      <c r="F102" s="13"/>
      <c r="G102" s="13"/>
      <c r="H102" s="13"/>
      <c r="I102" s="13"/>
      <c r="J102" s="13"/>
      <c r="K102" s="13"/>
      <c r="L102" s="13"/>
      <c r="M102" s="13">
        <v>3821.55</v>
      </c>
      <c r="N102" s="13">
        <v>5575.4</v>
      </c>
      <c r="O102" s="13">
        <v>259045.97000000003</v>
      </c>
      <c r="P102" s="13">
        <v>2242379.9900000002</v>
      </c>
      <c r="Q102" s="13">
        <v>12796.229999999998</v>
      </c>
      <c r="R102" s="13">
        <v>11524.96</v>
      </c>
      <c r="S102" s="13">
        <v>32068.159999999996</v>
      </c>
      <c r="T102" s="13">
        <v>43144.78</v>
      </c>
      <c r="U102" s="13">
        <v>169764.27000000005</v>
      </c>
      <c r="V102" s="13">
        <v>17736.71</v>
      </c>
      <c r="W102" s="13">
        <v>26538.68</v>
      </c>
      <c r="X102" s="13">
        <v>4779.57</v>
      </c>
      <c r="Y102" s="13">
        <v>85715.399999999965</v>
      </c>
      <c r="Z102" s="13">
        <v>1197066.8199999942</v>
      </c>
      <c r="AA102" s="9">
        <f t="shared" si="1"/>
        <v>4111958.4899999942</v>
      </c>
    </row>
    <row r="103" spans="1:27" s="10" customFormat="1" ht="13.2" x14ac:dyDescent="0.25">
      <c r="A103" s="7" t="s">
        <v>128</v>
      </c>
      <c r="B103" s="7" t="s">
        <v>129</v>
      </c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>
        <v>17845.730000000003</v>
      </c>
      <c r="T103" s="8">
        <v>3905.17</v>
      </c>
      <c r="U103" s="8">
        <v>2950.46</v>
      </c>
      <c r="V103" s="8">
        <v>2753.39</v>
      </c>
      <c r="W103" s="8">
        <v>22689.45</v>
      </c>
      <c r="X103" s="8">
        <v>42284.899999999994</v>
      </c>
      <c r="Y103" s="8">
        <v>427223.35000000003</v>
      </c>
      <c r="Z103" s="8">
        <v>562889.94000000192</v>
      </c>
      <c r="AA103" s="9">
        <f t="shared" si="1"/>
        <v>1082542.390000002</v>
      </c>
    </row>
    <row r="104" spans="1:27" s="10" customFormat="1" ht="20.399999999999999" x14ac:dyDescent="0.25">
      <c r="A104" s="7" t="s">
        <v>128</v>
      </c>
      <c r="B104" s="7" t="s">
        <v>130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>
        <v>144.62</v>
      </c>
      <c r="N104" s="8"/>
      <c r="O104" s="8">
        <v>100.81</v>
      </c>
      <c r="P104" s="8"/>
      <c r="Q104" s="8">
        <v>1013.44</v>
      </c>
      <c r="R104" s="8">
        <v>6560.1000000000013</v>
      </c>
      <c r="S104" s="8">
        <v>373.36</v>
      </c>
      <c r="T104" s="8">
        <v>1087.44</v>
      </c>
      <c r="U104" s="8">
        <v>22359.229999999996</v>
      </c>
      <c r="V104" s="8">
        <v>12100.759999999998</v>
      </c>
      <c r="W104" s="8">
        <v>7053.4799999999959</v>
      </c>
      <c r="X104" s="8">
        <v>77874.080000000002</v>
      </c>
      <c r="Y104" s="8">
        <v>117158.34</v>
      </c>
      <c r="Z104" s="8">
        <v>212467.89</v>
      </c>
      <c r="AA104" s="9">
        <f t="shared" si="1"/>
        <v>458293.55</v>
      </c>
    </row>
    <row r="105" spans="1:27" ht="13.2" x14ac:dyDescent="0.25">
      <c r="A105" s="11" t="s">
        <v>128</v>
      </c>
      <c r="B105" s="12" t="s">
        <v>50</v>
      </c>
      <c r="C105" s="12"/>
      <c r="D105" s="13"/>
      <c r="E105" s="13"/>
      <c r="F105" s="13"/>
      <c r="G105" s="13"/>
      <c r="H105" s="13"/>
      <c r="I105" s="13"/>
      <c r="J105" s="13"/>
      <c r="K105" s="13"/>
      <c r="L105" s="13"/>
      <c r="M105" s="13">
        <v>144.62</v>
      </c>
      <c r="N105" s="13"/>
      <c r="O105" s="13">
        <v>100.81</v>
      </c>
      <c r="P105" s="13"/>
      <c r="Q105" s="13">
        <v>1013.44</v>
      </c>
      <c r="R105" s="13">
        <v>6560.1000000000013</v>
      </c>
      <c r="S105" s="13">
        <v>18219.09</v>
      </c>
      <c r="T105" s="13">
        <v>4992.6100000000006</v>
      </c>
      <c r="U105" s="13">
        <v>25309.689999999995</v>
      </c>
      <c r="V105" s="13">
        <v>14854.15</v>
      </c>
      <c r="W105" s="13">
        <v>29742.929999999993</v>
      </c>
      <c r="X105" s="13">
        <v>120158.98000000001</v>
      </c>
      <c r="Y105" s="13">
        <v>544381.69000000029</v>
      </c>
      <c r="Z105" s="13">
        <v>775357.83000000438</v>
      </c>
      <c r="AA105" s="9">
        <f t="shared" si="1"/>
        <v>1540835.9400000046</v>
      </c>
    </row>
    <row r="106" spans="1:27" s="10" customFormat="1" ht="13.2" x14ac:dyDescent="0.25">
      <c r="A106" s="7" t="s">
        <v>131</v>
      </c>
      <c r="B106" s="7" t="s">
        <v>132</v>
      </c>
      <c r="C106" s="7"/>
      <c r="D106" s="8"/>
      <c r="E106" s="8"/>
      <c r="F106" s="8"/>
      <c r="G106" s="8"/>
      <c r="H106" s="8"/>
      <c r="I106" s="8"/>
      <c r="J106" s="8"/>
      <c r="K106" s="8"/>
      <c r="L106" s="8">
        <v>225.74</v>
      </c>
      <c r="M106" s="8"/>
      <c r="N106" s="8"/>
      <c r="O106" s="8">
        <v>3097.6900000000005</v>
      </c>
      <c r="P106" s="8"/>
      <c r="Q106" s="8"/>
      <c r="R106" s="8"/>
      <c r="S106" s="8">
        <v>4158.6400000000003</v>
      </c>
      <c r="T106" s="8">
        <v>4201.16</v>
      </c>
      <c r="U106" s="8">
        <v>3612.7000000000003</v>
      </c>
      <c r="V106" s="8">
        <v>203.13</v>
      </c>
      <c r="W106" s="8">
        <v>15133.700000000003</v>
      </c>
      <c r="X106" s="8">
        <v>146854.36000000002</v>
      </c>
      <c r="Y106" s="8">
        <v>211028.26000000036</v>
      </c>
      <c r="Z106" s="8">
        <v>924533.9400000032</v>
      </c>
      <c r="AA106" s="9">
        <f t="shared" si="1"/>
        <v>1313049.3200000036</v>
      </c>
    </row>
    <row r="107" spans="1:27" s="10" customFormat="1" ht="20.399999999999999" x14ac:dyDescent="0.25">
      <c r="A107" s="7" t="s">
        <v>131</v>
      </c>
      <c r="B107" s="7" t="s">
        <v>133</v>
      </c>
      <c r="C107" s="7"/>
      <c r="D107" s="8"/>
      <c r="E107" s="8"/>
      <c r="F107" s="8"/>
      <c r="G107" s="8"/>
      <c r="H107" s="8"/>
      <c r="I107" s="8"/>
      <c r="J107" s="8"/>
      <c r="K107" s="8"/>
      <c r="L107" s="8">
        <v>9794.48</v>
      </c>
      <c r="M107" s="8"/>
      <c r="N107" s="8"/>
      <c r="O107" s="8">
        <v>61.910000000000004</v>
      </c>
      <c r="P107" s="8"/>
      <c r="Q107" s="8">
        <v>4726.6399999999994</v>
      </c>
      <c r="R107" s="8">
        <v>28356.53999999999</v>
      </c>
      <c r="S107" s="8">
        <v>5540.3</v>
      </c>
      <c r="T107" s="8">
        <v>7378.1900000000005</v>
      </c>
      <c r="U107" s="8">
        <v>11347.32</v>
      </c>
      <c r="V107" s="8">
        <v>3718.76</v>
      </c>
      <c r="W107" s="8">
        <v>5843.17</v>
      </c>
      <c r="X107" s="8">
        <v>60440.400000000009</v>
      </c>
      <c r="Y107" s="8">
        <v>21974.82</v>
      </c>
      <c r="Z107" s="8">
        <v>317187.46000000014</v>
      </c>
      <c r="AA107" s="9">
        <f t="shared" si="1"/>
        <v>476369.99000000017</v>
      </c>
    </row>
    <row r="108" spans="1:27" s="10" customFormat="1" ht="13.2" x14ac:dyDescent="0.25">
      <c r="A108" s="7" t="s">
        <v>131</v>
      </c>
      <c r="B108" s="7" t="s">
        <v>134</v>
      </c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>
        <v>1170.72</v>
      </c>
      <c r="N108" s="8">
        <v>-73.92</v>
      </c>
      <c r="O108" s="8"/>
      <c r="P108" s="8"/>
      <c r="Q108" s="8"/>
      <c r="R108" s="8"/>
      <c r="S108" s="8"/>
      <c r="T108" s="8"/>
      <c r="U108" s="8"/>
      <c r="V108" s="8">
        <v>36.369999999999997</v>
      </c>
      <c r="W108" s="8">
        <v>8.82</v>
      </c>
      <c r="X108" s="8"/>
      <c r="Y108" s="8"/>
      <c r="Z108" s="8"/>
      <c r="AA108" s="9">
        <f t="shared" si="1"/>
        <v>1141.9899999999998</v>
      </c>
    </row>
    <row r="109" spans="1:27" ht="13.2" x14ac:dyDescent="0.25">
      <c r="A109" s="11" t="s">
        <v>131</v>
      </c>
      <c r="B109" s="12" t="s">
        <v>50</v>
      </c>
      <c r="C109" s="12"/>
      <c r="D109" s="13"/>
      <c r="E109" s="13"/>
      <c r="F109" s="13"/>
      <c r="G109" s="13"/>
      <c r="H109" s="13"/>
      <c r="I109" s="13"/>
      <c r="J109" s="13"/>
      <c r="K109" s="13"/>
      <c r="L109" s="13">
        <v>10020.219999999999</v>
      </c>
      <c r="M109" s="13">
        <v>1170.72</v>
      </c>
      <c r="N109" s="13">
        <v>-73.92</v>
      </c>
      <c r="O109" s="13">
        <v>3159.6000000000004</v>
      </c>
      <c r="P109" s="13"/>
      <c r="Q109" s="13">
        <v>4726.6399999999994</v>
      </c>
      <c r="R109" s="13">
        <v>28356.53999999999</v>
      </c>
      <c r="S109" s="13">
        <v>9698.9399999999987</v>
      </c>
      <c r="T109" s="13">
        <v>11579.35</v>
      </c>
      <c r="U109" s="13">
        <v>14960.02</v>
      </c>
      <c r="V109" s="13">
        <v>3958.26</v>
      </c>
      <c r="W109" s="13">
        <v>20985.69</v>
      </c>
      <c r="X109" s="13">
        <v>207294.7600000001</v>
      </c>
      <c r="Y109" s="13">
        <v>233003.08000000037</v>
      </c>
      <c r="Z109" s="13">
        <v>1241721.400000002</v>
      </c>
      <c r="AA109" s="9">
        <f t="shared" si="1"/>
        <v>1790561.3000000024</v>
      </c>
    </row>
    <row r="110" spans="1:27" s="10" customFormat="1" ht="13.2" x14ac:dyDescent="0.25">
      <c r="A110" s="7" t="s">
        <v>135</v>
      </c>
      <c r="B110" s="7" t="s">
        <v>136</v>
      </c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>
        <v>775.80000000000007</v>
      </c>
      <c r="Q110" s="8"/>
      <c r="R110" s="8"/>
      <c r="S110" s="8"/>
      <c r="T110" s="8">
        <v>9932.5299999999988</v>
      </c>
      <c r="U110" s="8">
        <v>39280.329999999987</v>
      </c>
      <c r="V110" s="8">
        <v>11416.76</v>
      </c>
      <c r="W110" s="8">
        <v>2628.95</v>
      </c>
      <c r="X110" s="8">
        <v>30472.090000000004</v>
      </c>
      <c r="Y110" s="8">
        <v>59549.359999999993</v>
      </c>
      <c r="Z110" s="8">
        <v>360051.16000000038</v>
      </c>
      <c r="AA110" s="9">
        <f t="shared" si="1"/>
        <v>514106.98000000033</v>
      </c>
    </row>
    <row r="111" spans="1:27" s="10" customFormat="1" ht="20.399999999999999" x14ac:dyDescent="0.25">
      <c r="A111" s="7" t="s">
        <v>135</v>
      </c>
      <c r="B111" s="7" t="s">
        <v>137</v>
      </c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>
        <v>3409.07</v>
      </c>
      <c r="O111" s="8">
        <v>3235.02</v>
      </c>
      <c r="P111" s="8"/>
      <c r="Q111" s="8"/>
      <c r="R111" s="8">
        <v>6447.920000000001</v>
      </c>
      <c r="S111" s="8">
        <v>11764.86</v>
      </c>
      <c r="T111" s="8">
        <v>2147.29</v>
      </c>
      <c r="U111" s="8"/>
      <c r="V111" s="8">
        <v>18322.600000000002</v>
      </c>
      <c r="W111" s="8">
        <v>4039.44</v>
      </c>
      <c r="X111" s="8">
        <v>8363.58</v>
      </c>
      <c r="Y111" s="8">
        <v>9222.2200000000012</v>
      </c>
      <c r="Z111" s="8">
        <v>553098.09000000008</v>
      </c>
      <c r="AA111" s="9">
        <f t="shared" si="1"/>
        <v>620050.09000000008</v>
      </c>
    </row>
    <row r="112" spans="1:27" s="10" customFormat="1" ht="13.2" x14ac:dyDescent="0.25">
      <c r="A112" s="7" t="s">
        <v>135</v>
      </c>
      <c r="B112" s="7" t="s">
        <v>138</v>
      </c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>
        <v>-593.99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9">
        <f t="shared" si="1"/>
        <v>-593.99</v>
      </c>
    </row>
    <row r="113" spans="1:27" s="10" customFormat="1" ht="13.2" x14ac:dyDescent="0.25">
      <c r="A113" s="7" t="s">
        <v>135</v>
      </c>
      <c r="B113" s="7" t="s">
        <v>139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>
        <v>985.51</v>
      </c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9">
        <f t="shared" si="1"/>
        <v>985.51</v>
      </c>
    </row>
    <row r="114" spans="1:27" ht="13.2" x14ac:dyDescent="0.25">
      <c r="A114" s="11" t="s">
        <v>135</v>
      </c>
      <c r="B114" s="12" t="s">
        <v>50</v>
      </c>
      <c r="C114" s="12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>
        <v>2815.08</v>
      </c>
      <c r="O114" s="13">
        <v>4220.53</v>
      </c>
      <c r="P114" s="13">
        <v>775.80000000000007</v>
      </c>
      <c r="Q114" s="13"/>
      <c r="R114" s="13">
        <v>6447.920000000001</v>
      </c>
      <c r="S114" s="13">
        <v>11764.86</v>
      </c>
      <c r="T114" s="13">
        <v>12079.82</v>
      </c>
      <c r="U114" s="13">
        <v>39280.329999999987</v>
      </c>
      <c r="V114" s="13">
        <v>29739.360000000001</v>
      </c>
      <c r="W114" s="13">
        <v>6668.39</v>
      </c>
      <c r="X114" s="13">
        <v>38835.669999999991</v>
      </c>
      <c r="Y114" s="13">
        <v>68771.579999999987</v>
      </c>
      <c r="Z114" s="13">
        <v>913149.2500000021</v>
      </c>
      <c r="AA114" s="9">
        <f t="shared" si="1"/>
        <v>1134548.5900000022</v>
      </c>
    </row>
    <row r="115" spans="1:27" s="10" customFormat="1" ht="13.2" x14ac:dyDescent="0.25">
      <c r="A115" s="7" t="s">
        <v>140</v>
      </c>
      <c r="B115" s="7" t="s">
        <v>141</v>
      </c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>
        <v>1156.06</v>
      </c>
      <c r="R115" s="8">
        <v>-62.25</v>
      </c>
      <c r="S115" s="8">
        <v>2107.0500000000002</v>
      </c>
      <c r="T115" s="8">
        <v>749.72000000000014</v>
      </c>
      <c r="U115" s="8">
        <v>45631.420000000006</v>
      </c>
      <c r="V115" s="8">
        <v>3518.29</v>
      </c>
      <c r="W115" s="8">
        <v>927.53000000000009</v>
      </c>
      <c r="X115" s="8">
        <v>24536.650000000005</v>
      </c>
      <c r="Y115" s="8">
        <v>9038.9000000000015</v>
      </c>
      <c r="Z115" s="8">
        <v>458443.39000000031</v>
      </c>
      <c r="AA115" s="9">
        <f t="shared" si="1"/>
        <v>546046.76000000036</v>
      </c>
    </row>
    <row r="116" spans="1:27" s="10" customFormat="1" ht="20.399999999999999" x14ac:dyDescent="0.25">
      <c r="A116" s="7" t="s">
        <v>140</v>
      </c>
      <c r="B116" s="7" t="s">
        <v>142</v>
      </c>
      <c r="C116" s="7"/>
      <c r="D116" s="8"/>
      <c r="E116" s="8"/>
      <c r="F116" s="8"/>
      <c r="G116" s="8"/>
      <c r="H116" s="8"/>
      <c r="I116" s="8"/>
      <c r="J116" s="8">
        <v>19.21</v>
      </c>
      <c r="K116" s="8">
        <v>2884.87</v>
      </c>
      <c r="L116" s="8">
        <v>971.42000000000007</v>
      </c>
      <c r="M116" s="8">
        <v>1034.8800000000001</v>
      </c>
      <c r="N116" s="8">
        <v>6661.25</v>
      </c>
      <c r="O116" s="8">
        <v>-42.5</v>
      </c>
      <c r="P116" s="8">
        <v>-18.670000000000002</v>
      </c>
      <c r="Q116" s="8"/>
      <c r="R116" s="8"/>
      <c r="S116" s="8"/>
      <c r="T116" s="8"/>
      <c r="U116" s="8">
        <v>80</v>
      </c>
      <c r="V116" s="8"/>
      <c r="W116" s="8"/>
      <c r="X116" s="8"/>
      <c r="Y116" s="8"/>
      <c r="Z116" s="8"/>
      <c r="AA116" s="9">
        <f t="shared" si="1"/>
        <v>11590.460000000001</v>
      </c>
    </row>
    <row r="117" spans="1:27" s="10" customFormat="1" ht="20.399999999999999" x14ac:dyDescent="0.25">
      <c r="A117" s="7" t="s">
        <v>140</v>
      </c>
      <c r="B117" s="7" t="s">
        <v>143</v>
      </c>
      <c r="C117" s="7"/>
      <c r="D117" s="8"/>
      <c r="E117" s="8"/>
      <c r="F117" s="8"/>
      <c r="G117" s="8"/>
      <c r="H117" s="8"/>
      <c r="I117" s="8"/>
      <c r="J117" s="8">
        <v>8846.3100000000013</v>
      </c>
      <c r="K117" s="8">
        <v>2386.69</v>
      </c>
      <c r="L117" s="8">
        <v>2644.12</v>
      </c>
      <c r="M117" s="8">
        <v>167680.26</v>
      </c>
      <c r="N117" s="8">
        <v>1014.34</v>
      </c>
      <c r="O117" s="8">
        <v>-54.6</v>
      </c>
      <c r="P117" s="8">
        <v>410.40999999999997</v>
      </c>
      <c r="Q117" s="8">
        <v>9069.27</v>
      </c>
      <c r="R117" s="8">
        <v>196.58</v>
      </c>
      <c r="S117" s="8">
        <v>7566.52</v>
      </c>
      <c r="T117" s="8">
        <v>9514.18</v>
      </c>
      <c r="U117" s="8">
        <v>2893.05</v>
      </c>
      <c r="V117" s="8">
        <v>55570.25</v>
      </c>
      <c r="W117" s="8">
        <v>1710.58</v>
      </c>
      <c r="X117" s="8">
        <v>13670.04</v>
      </c>
      <c r="Y117" s="8">
        <v>33381.47</v>
      </c>
      <c r="Z117" s="8">
        <v>840972.41</v>
      </c>
      <c r="AA117" s="9">
        <f t="shared" si="1"/>
        <v>1157471.8799999999</v>
      </c>
    </row>
    <row r="118" spans="1:27" ht="13.2" x14ac:dyDescent="0.25">
      <c r="A118" s="11" t="s">
        <v>140</v>
      </c>
      <c r="B118" s="12" t="s">
        <v>50</v>
      </c>
      <c r="C118" s="12"/>
      <c r="D118" s="13"/>
      <c r="E118" s="13"/>
      <c r="F118" s="13"/>
      <c r="G118" s="13"/>
      <c r="H118" s="13"/>
      <c r="I118" s="13"/>
      <c r="J118" s="13">
        <v>8865.52</v>
      </c>
      <c r="K118" s="13">
        <v>5271.5599999999995</v>
      </c>
      <c r="L118" s="13">
        <v>3615.54</v>
      </c>
      <c r="M118" s="13">
        <v>168715.14</v>
      </c>
      <c r="N118" s="13">
        <v>7675.59</v>
      </c>
      <c r="O118" s="13">
        <v>-97.1</v>
      </c>
      <c r="P118" s="13">
        <v>391.73999999999995</v>
      </c>
      <c r="Q118" s="13">
        <v>10225.33</v>
      </c>
      <c r="R118" s="13">
        <v>134.33000000000001</v>
      </c>
      <c r="S118" s="13">
        <v>9673.57</v>
      </c>
      <c r="T118" s="13">
        <v>10263.900000000001</v>
      </c>
      <c r="U118" s="13">
        <v>48604.47</v>
      </c>
      <c r="V118" s="13">
        <v>59088.54</v>
      </c>
      <c r="W118" s="13">
        <v>2638.11</v>
      </c>
      <c r="X118" s="13">
        <v>38206.69</v>
      </c>
      <c r="Y118" s="13">
        <v>42420.37</v>
      </c>
      <c r="Z118" s="13">
        <v>1299415.8000000017</v>
      </c>
      <c r="AA118" s="9">
        <f t="shared" si="1"/>
        <v>1715109.1000000015</v>
      </c>
    </row>
    <row r="119" spans="1:27" s="10" customFormat="1" ht="13.2" x14ac:dyDescent="0.25">
      <c r="A119" s="7" t="s">
        <v>144</v>
      </c>
      <c r="B119" s="7" t="s">
        <v>145</v>
      </c>
      <c r="C119" s="7"/>
      <c r="D119" s="8"/>
      <c r="E119" s="8"/>
      <c r="F119" s="8"/>
      <c r="G119" s="8"/>
      <c r="H119" s="8"/>
      <c r="I119" s="8"/>
      <c r="J119" s="8"/>
      <c r="K119" s="8"/>
      <c r="L119" s="8">
        <v>1274.45</v>
      </c>
      <c r="M119" s="8"/>
      <c r="N119" s="8"/>
      <c r="O119" s="8"/>
      <c r="P119" s="8"/>
      <c r="Q119" s="8"/>
      <c r="R119" s="8">
        <v>-42.18</v>
      </c>
      <c r="S119" s="8">
        <v>6307.1100000000006</v>
      </c>
      <c r="T119" s="8">
        <v>3867.01</v>
      </c>
      <c r="U119" s="8">
        <v>20350.650000000001</v>
      </c>
      <c r="V119" s="8">
        <v>-369.93999999999994</v>
      </c>
      <c r="W119" s="8">
        <v>14799.130000000001</v>
      </c>
      <c r="X119" s="8">
        <v>536.16000000000008</v>
      </c>
      <c r="Y119" s="8">
        <v>8953.33</v>
      </c>
      <c r="Z119" s="8">
        <v>584747.27999999863</v>
      </c>
      <c r="AA119" s="9">
        <f t="shared" si="1"/>
        <v>640422.9999999986</v>
      </c>
    </row>
    <row r="120" spans="1:27" s="10" customFormat="1" ht="20.399999999999999" x14ac:dyDescent="0.25">
      <c r="A120" s="7" t="s">
        <v>144</v>
      </c>
      <c r="B120" s="7" t="s">
        <v>146</v>
      </c>
      <c r="C120" s="7"/>
      <c r="D120" s="8"/>
      <c r="E120" s="8"/>
      <c r="F120" s="8"/>
      <c r="G120" s="8"/>
      <c r="H120" s="8"/>
      <c r="I120" s="8"/>
      <c r="J120" s="8"/>
      <c r="K120" s="8"/>
      <c r="L120" s="8">
        <v>1705.19</v>
      </c>
      <c r="M120" s="8"/>
      <c r="N120" s="8">
        <v>526.02</v>
      </c>
      <c r="O120" s="8">
        <v>1741.1200000000001</v>
      </c>
      <c r="P120" s="8"/>
      <c r="Q120" s="8">
        <v>22645.660000000003</v>
      </c>
      <c r="R120" s="8">
        <v>7286.51</v>
      </c>
      <c r="S120" s="8">
        <v>730</v>
      </c>
      <c r="T120" s="8">
        <v>24674.840000000004</v>
      </c>
      <c r="U120" s="8">
        <v>13276.27</v>
      </c>
      <c r="V120" s="8">
        <v>13744.48</v>
      </c>
      <c r="W120" s="8">
        <v>13081.83</v>
      </c>
      <c r="X120" s="8">
        <v>17444.05</v>
      </c>
      <c r="Y120" s="8">
        <v>34225.15</v>
      </c>
      <c r="Z120" s="8">
        <v>543003.17999999993</v>
      </c>
      <c r="AA120" s="9">
        <f t="shared" si="1"/>
        <v>694084.29999999993</v>
      </c>
    </row>
    <row r="121" spans="1:27" s="10" customFormat="1" ht="13.2" x14ac:dyDescent="0.25">
      <c r="A121" s="7" t="s">
        <v>144</v>
      </c>
      <c r="B121" s="7" t="s">
        <v>147</v>
      </c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>
        <v>517.39</v>
      </c>
      <c r="R121" s="8">
        <v>534.08000000000004</v>
      </c>
      <c r="S121" s="8"/>
      <c r="T121" s="8"/>
      <c r="U121" s="8"/>
      <c r="V121" s="8"/>
      <c r="W121" s="8"/>
      <c r="X121" s="8">
        <v>4575</v>
      </c>
      <c r="Y121" s="8">
        <v>193.44</v>
      </c>
      <c r="Z121" s="8">
        <v>-227490.42000000004</v>
      </c>
      <c r="AA121" s="9">
        <f t="shared" si="1"/>
        <v>-221670.51000000004</v>
      </c>
    </row>
    <row r="122" spans="1:27" ht="13.2" x14ac:dyDescent="0.25">
      <c r="A122" s="11" t="s">
        <v>144</v>
      </c>
      <c r="B122" s="12" t="s">
        <v>50</v>
      </c>
      <c r="C122" s="12"/>
      <c r="D122" s="13"/>
      <c r="E122" s="13"/>
      <c r="F122" s="13"/>
      <c r="G122" s="13"/>
      <c r="H122" s="13"/>
      <c r="I122" s="13"/>
      <c r="J122" s="13"/>
      <c r="K122" s="13"/>
      <c r="L122" s="13">
        <v>2979.6400000000003</v>
      </c>
      <c r="M122" s="13"/>
      <c r="N122" s="13">
        <v>526.02</v>
      </c>
      <c r="O122" s="13">
        <v>1741.1200000000001</v>
      </c>
      <c r="P122" s="13"/>
      <c r="Q122" s="13">
        <v>23163.050000000003</v>
      </c>
      <c r="R122" s="13">
        <v>7778.41</v>
      </c>
      <c r="S122" s="13">
        <v>7037.1100000000006</v>
      </c>
      <c r="T122" s="13">
        <v>28541.850000000002</v>
      </c>
      <c r="U122" s="13">
        <v>33626.92</v>
      </c>
      <c r="V122" s="13">
        <v>13374.54</v>
      </c>
      <c r="W122" s="13">
        <v>27880.959999999999</v>
      </c>
      <c r="X122" s="13">
        <v>22555.21</v>
      </c>
      <c r="Y122" s="13">
        <v>43371.920000000006</v>
      </c>
      <c r="Z122" s="13">
        <v>900260.04000000143</v>
      </c>
      <c r="AA122" s="9">
        <f t="shared" si="1"/>
        <v>1112836.7900000014</v>
      </c>
    </row>
    <row r="123" spans="1:27" s="10" customFormat="1" ht="13.2" x14ac:dyDescent="0.25">
      <c r="A123" s="7" t="s">
        <v>148</v>
      </c>
      <c r="B123" s="7" t="s">
        <v>149</v>
      </c>
      <c r="C123" s="7"/>
      <c r="D123" s="8"/>
      <c r="E123" s="8"/>
      <c r="F123" s="8"/>
      <c r="G123" s="8">
        <v>17757.080000000002</v>
      </c>
      <c r="H123" s="8"/>
      <c r="I123" s="8"/>
      <c r="J123" s="8"/>
      <c r="K123" s="8"/>
      <c r="L123" s="8"/>
      <c r="M123" s="8"/>
      <c r="N123" s="8"/>
      <c r="O123" s="8">
        <v>40226.39</v>
      </c>
      <c r="P123" s="8"/>
      <c r="Q123" s="8"/>
      <c r="R123" s="8"/>
      <c r="S123" s="8"/>
      <c r="T123" s="8">
        <v>2960.66</v>
      </c>
      <c r="U123" s="8">
        <v>5175.95</v>
      </c>
      <c r="V123" s="8">
        <v>99.579999999999984</v>
      </c>
      <c r="W123" s="8">
        <v>1813.2600000000002</v>
      </c>
      <c r="X123" s="8">
        <v>6663.84</v>
      </c>
      <c r="Y123" s="8">
        <v>5978.17</v>
      </c>
      <c r="Z123" s="8">
        <v>557545.33000000007</v>
      </c>
      <c r="AA123" s="9">
        <f t="shared" si="1"/>
        <v>638220.26</v>
      </c>
    </row>
    <row r="124" spans="1:27" s="10" customFormat="1" ht="20.399999999999999" x14ac:dyDescent="0.25">
      <c r="A124" s="7" t="s">
        <v>148</v>
      </c>
      <c r="B124" s="7" t="s">
        <v>150</v>
      </c>
      <c r="C124" s="7"/>
      <c r="D124" s="8"/>
      <c r="E124" s="8"/>
      <c r="F124" s="8"/>
      <c r="G124" s="8"/>
      <c r="H124" s="8"/>
      <c r="I124" s="8"/>
      <c r="J124" s="8"/>
      <c r="K124" s="8">
        <v>3727.15</v>
      </c>
      <c r="L124" s="8">
        <v>19092.66</v>
      </c>
      <c r="M124" s="8"/>
      <c r="N124" s="8"/>
      <c r="O124" s="8"/>
      <c r="P124" s="8"/>
      <c r="Q124" s="8">
        <v>6019.79</v>
      </c>
      <c r="R124" s="8">
        <v>406</v>
      </c>
      <c r="S124" s="8">
        <v>1557.54</v>
      </c>
      <c r="T124" s="8">
        <v>1148</v>
      </c>
      <c r="U124" s="8">
        <v>852.02</v>
      </c>
      <c r="V124" s="8">
        <v>20442</v>
      </c>
      <c r="W124" s="8">
        <v>22143.29</v>
      </c>
      <c r="X124" s="8">
        <v>-17662.5</v>
      </c>
      <c r="Y124" s="8">
        <v>9183.73</v>
      </c>
      <c r="Z124" s="8">
        <v>123023.62000000001</v>
      </c>
      <c r="AA124" s="9">
        <f t="shared" si="1"/>
        <v>189933.30000000002</v>
      </c>
    </row>
    <row r="125" spans="1:27" s="10" customFormat="1" ht="13.2" x14ac:dyDescent="0.25">
      <c r="A125" s="7" t="s">
        <v>148</v>
      </c>
      <c r="B125" s="7" t="s">
        <v>151</v>
      </c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>
        <v>831.8900000000001</v>
      </c>
      <c r="AA125" s="9">
        <f t="shared" si="1"/>
        <v>831.8900000000001</v>
      </c>
    </row>
    <row r="126" spans="1:27" ht="13.2" x14ac:dyDescent="0.25">
      <c r="A126" s="11" t="s">
        <v>148</v>
      </c>
      <c r="B126" s="12" t="s">
        <v>50</v>
      </c>
      <c r="C126" s="12"/>
      <c r="D126" s="13"/>
      <c r="E126" s="13"/>
      <c r="F126" s="13"/>
      <c r="G126" s="13">
        <v>17757.080000000002</v>
      </c>
      <c r="H126" s="13"/>
      <c r="I126" s="13"/>
      <c r="J126" s="13"/>
      <c r="K126" s="13">
        <v>3727.15</v>
      </c>
      <c r="L126" s="13">
        <v>19092.66</v>
      </c>
      <c r="M126" s="13"/>
      <c r="N126" s="13"/>
      <c r="O126" s="13">
        <v>40226.39</v>
      </c>
      <c r="P126" s="13"/>
      <c r="Q126" s="13">
        <v>6019.79</v>
      </c>
      <c r="R126" s="13">
        <v>406</v>
      </c>
      <c r="S126" s="13">
        <v>1557.54</v>
      </c>
      <c r="T126" s="13">
        <v>4108.66</v>
      </c>
      <c r="U126" s="13">
        <v>6027.97</v>
      </c>
      <c r="V126" s="13">
        <v>20541.580000000002</v>
      </c>
      <c r="W126" s="13">
        <v>23956.550000000003</v>
      </c>
      <c r="X126" s="13">
        <v>-10998.66</v>
      </c>
      <c r="Y126" s="13">
        <v>15161.9</v>
      </c>
      <c r="Z126" s="13">
        <v>681400.84000000043</v>
      </c>
      <c r="AA126" s="9">
        <f t="shared" si="1"/>
        <v>828985.45000000042</v>
      </c>
    </row>
    <row r="127" spans="1:27" s="10" customFormat="1" ht="13.2" x14ac:dyDescent="0.25">
      <c r="A127" s="7" t="s">
        <v>152</v>
      </c>
      <c r="B127" s="7" t="s">
        <v>153</v>
      </c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v>79.2</v>
      </c>
      <c r="P127" s="8"/>
      <c r="Q127" s="8"/>
      <c r="R127" s="8">
        <v>822.80000000000007</v>
      </c>
      <c r="S127" s="8"/>
      <c r="T127" s="8">
        <v>47461.79</v>
      </c>
      <c r="U127" s="8">
        <v>62776.039999999994</v>
      </c>
      <c r="V127" s="8"/>
      <c r="W127" s="8">
        <v>14832.9</v>
      </c>
      <c r="X127" s="8">
        <v>372.81</v>
      </c>
      <c r="Y127" s="8">
        <v>1613.7599999999998</v>
      </c>
      <c r="Z127" s="8">
        <v>866153.65000000014</v>
      </c>
      <c r="AA127" s="9">
        <f t="shared" si="1"/>
        <v>994112.95000000007</v>
      </c>
    </row>
    <row r="128" spans="1:27" ht="13.2" x14ac:dyDescent="0.25">
      <c r="A128" s="11" t="s">
        <v>152</v>
      </c>
      <c r="B128" s="12" t="s">
        <v>50</v>
      </c>
      <c r="C128" s="1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>
        <v>79.2</v>
      </c>
      <c r="P128" s="13"/>
      <c r="Q128" s="13"/>
      <c r="R128" s="13">
        <v>822.80000000000007</v>
      </c>
      <c r="S128" s="13"/>
      <c r="T128" s="13">
        <v>47461.79</v>
      </c>
      <c r="U128" s="13">
        <v>62776.039999999994</v>
      </c>
      <c r="V128" s="13"/>
      <c r="W128" s="13">
        <v>14832.9</v>
      </c>
      <c r="X128" s="13">
        <v>372.81</v>
      </c>
      <c r="Y128" s="13">
        <v>1613.7599999999998</v>
      </c>
      <c r="Z128" s="13">
        <v>866153.65000000014</v>
      </c>
      <c r="AA128" s="9">
        <f t="shared" si="1"/>
        <v>994112.95000000007</v>
      </c>
    </row>
    <row r="129" spans="1:27" s="10" customFormat="1" ht="13.2" x14ac:dyDescent="0.25">
      <c r="A129" s="7" t="s">
        <v>154</v>
      </c>
      <c r="B129" s="7" t="s">
        <v>155</v>
      </c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>
        <v>151.81</v>
      </c>
      <c r="R129" s="8">
        <v>1172</v>
      </c>
      <c r="S129" s="8"/>
      <c r="T129" s="8">
        <v>5249.42</v>
      </c>
      <c r="U129" s="8">
        <v>2026.33</v>
      </c>
      <c r="V129" s="8">
        <v>1478.72</v>
      </c>
      <c r="W129" s="8">
        <v>4241.33</v>
      </c>
      <c r="X129" s="8">
        <v>6855.5</v>
      </c>
      <c r="Y129" s="8">
        <v>5387</v>
      </c>
      <c r="Z129" s="8">
        <v>49878.659999999996</v>
      </c>
      <c r="AA129" s="9">
        <f t="shared" ref="AA129:AA168" si="2">+SUM(D129:Z129)</f>
        <v>76440.76999999999</v>
      </c>
    </row>
    <row r="130" spans="1:27" ht="13.2" x14ac:dyDescent="0.25">
      <c r="A130" s="11" t="s">
        <v>154</v>
      </c>
      <c r="B130" s="12" t="s">
        <v>50</v>
      </c>
      <c r="C130" s="12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>
        <v>151.81</v>
      </c>
      <c r="R130" s="13">
        <v>1172</v>
      </c>
      <c r="S130" s="13"/>
      <c r="T130" s="13">
        <v>5249.42</v>
      </c>
      <c r="U130" s="13">
        <v>2026.33</v>
      </c>
      <c r="V130" s="13">
        <v>1478.72</v>
      </c>
      <c r="W130" s="13">
        <v>4241.33</v>
      </c>
      <c r="X130" s="13">
        <v>6855.5</v>
      </c>
      <c r="Y130" s="13">
        <v>5387</v>
      </c>
      <c r="Z130" s="13">
        <v>49878.659999999996</v>
      </c>
      <c r="AA130" s="9">
        <f t="shared" si="2"/>
        <v>76440.76999999999</v>
      </c>
    </row>
    <row r="131" spans="1:27" s="10" customFormat="1" ht="13.2" x14ac:dyDescent="0.25">
      <c r="A131" s="7" t="s">
        <v>156</v>
      </c>
      <c r="B131" s="7" t="s">
        <v>157</v>
      </c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v>442287.44</v>
      </c>
      <c r="P131" s="8"/>
      <c r="Q131" s="8"/>
      <c r="R131" s="8"/>
      <c r="S131" s="8">
        <v>9028</v>
      </c>
      <c r="T131" s="8"/>
      <c r="U131" s="8"/>
      <c r="V131" s="8">
        <v>-613.05000000000007</v>
      </c>
      <c r="W131" s="8"/>
      <c r="X131" s="8">
        <v>6398.7000000000007</v>
      </c>
      <c r="Y131" s="8">
        <v>11454.529999999999</v>
      </c>
      <c r="Z131" s="8">
        <v>251265.84</v>
      </c>
      <c r="AA131" s="9">
        <f t="shared" si="2"/>
        <v>719821.46</v>
      </c>
    </row>
    <row r="132" spans="1:27" s="10" customFormat="1" ht="13.2" x14ac:dyDescent="0.25">
      <c r="A132" s="7" t="s">
        <v>156</v>
      </c>
      <c r="B132" s="7" t="s">
        <v>158</v>
      </c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v>1885.56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9">
        <f t="shared" si="2"/>
        <v>1885.56</v>
      </c>
    </row>
    <row r="133" spans="1:27" s="10" customFormat="1" ht="20.399999999999999" x14ac:dyDescent="0.25">
      <c r="A133" s="7" t="s">
        <v>156</v>
      </c>
      <c r="B133" s="7" t="s">
        <v>159</v>
      </c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>
        <v>-116.28</v>
      </c>
      <c r="S133" s="8">
        <v>-3.47</v>
      </c>
      <c r="T133" s="8">
        <v>7102.2900000000009</v>
      </c>
      <c r="U133" s="8">
        <v>45831.090000000004</v>
      </c>
      <c r="V133" s="8">
        <v>159995.07</v>
      </c>
      <c r="W133" s="8">
        <v>1318.02</v>
      </c>
      <c r="X133" s="8">
        <v>46004.86</v>
      </c>
      <c r="Y133" s="8">
        <v>96811.35</v>
      </c>
      <c r="Z133" s="8">
        <v>-10506.94</v>
      </c>
      <c r="AA133" s="9">
        <f t="shared" si="2"/>
        <v>346435.99000000005</v>
      </c>
    </row>
    <row r="134" spans="1:27" ht="13.2" x14ac:dyDescent="0.25">
      <c r="A134" s="11" t="s">
        <v>156</v>
      </c>
      <c r="B134" s="12" t="s">
        <v>50</v>
      </c>
      <c r="C134" s="12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>
        <v>444173</v>
      </c>
      <c r="P134" s="13"/>
      <c r="Q134" s="13"/>
      <c r="R134" s="13">
        <v>-116.28</v>
      </c>
      <c r="S134" s="13">
        <v>9024.5300000000007</v>
      </c>
      <c r="T134" s="13">
        <v>7102.2900000000009</v>
      </c>
      <c r="U134" s="13">
        <v>45831.090000000004</v>
      </c>
      <c r="V134" s="13">
        <v>159382.01999999999</v>
      </c>
      <c r="W134" s="13">
        <v>1318.02</v>
      </c>
      <c r="X134" s="13">
        <v>52403.55999999999</v>
      </c>
      <c r="Y134" s="13">
        <v>108265.88</v>
      </c>
      <c r="Z134" s="13">
        <v>240758.89999999997</v>
      </c>
      <c r="AA134" s="9">
        <f t="shared" si="2"/>
        <v>1068143.01</v>
      </c>
    </row>
    <row r="135" spans="1:27" s="10" customFormat="1" ht="13.2" x14ac:dyDescent="0.25">
      <c r="A135" s="7" t="s">
        <v>160</v>
      </c>
      <c r="B135" s="7" t="s">
        <v>161</v>
      </c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2479.02</v>
      </c>
      <c r="O135" s="8">
        <v>-262.66000000000003</v>
      </c>
      <c r="P135" s="8"/>
      <c r="Q135" s="8"/>
      <c r="R135" s="8"/>
      <c r="S135" s="8"/>
      <c r="T135" s="8"/>
      <c r="U135" s="8"/>
      <c r="V135" s="8"/>
      <c r="W135" s="8"/>
      <c r="X135" s="8">
        <v>-3532.4900000000002</v>
      </c>
      <c r="Y135" s="8">
        <v>5135.6399999999994</v>
      </c>
      <c r="Z135" s="8">
        <v>41922.639999999992</v>
      </c>
      <c r="AA135" s="9">
        <f t="shared" si="2"/>
        <v>45742.149999999994</v>
      </c>
    </row>
    <row r="136" spans="1:27" s="10" customFormat="1" ht="20.399999999999999" x14ac:dyDescent="0.25">
      <c r="A136" s="7" t="s">
        <v>160</v>
      </c>
      <c r="B136" s="7" t="s">
        <v>162</v>
      </c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>
        <v>779.61</v>
      </c>
      <c r="R136" s="8"/>
      <c r="S136" s="8"/>
      <c r="T136" s="8">
        <v>8167.34</v>
      </c>
      <c r="U136" s="8">
        <v>4822.22</v>
      </c>
      <c r="V136" s="8">
        <v>8232.74</v>
      </c>
      <c r="W136" s="8">
        <v>721.31</v>
      </c>
      <c r="X136" s="8">
        <v>-26.97</v>
      </c>
      <c r="Y136" s="8">
        <v>21128.989999999998</v>
      </c>
      <c r="Z136" s="8">
        <v>2927.88</v>
      </c>
      <c r="AA136" s="9">
        <f t="shared" si="2"/>
        <v>46753.120000000003</v>
      </c>
    </row>
    <row r="137" spans="1:27" s="10" customFormat="1" ht="13.2" x14ac:dyDescent="0.25">
      <c r="A137" s="7" t="s">
        <v>160</v>
      </c>
      <c r="B137" s="7" t="s">
        <v>163</v>
      </c>
      <c r="C137" s="7"/>
      <c r="D137" s="8"/>
      <c r="E137" s="8"/>
      <c r="F137" s="8"/>
      <c r="G137" s="8"/>
      <c r="H137" s="8"/>
      <c r="I137" s="8">
        <v>-3909.11</v>
      </c>
      <c r="J137" s="8">
        <v>8323.3100000000013</v>
      </c>
      <c r="K137" s="8">
        <v>1472.26</v>
      </c>
      <c r="L137" s="8"/>
      <c r="M137" s="8">
        <v>4982.1100000000006</v>
      </c>
      <c r="N137" s="8">
        <v>765.19</v>
      </c>
      <c r="O137" s="8">
        <v>9912.5399999999991</v>
      </c>
      <c r="P137" s="8">
        <v>10468.85</v>
      </c>
      <c r="Q137" s="8">
        <v>28744.639999999999</v>
      </c>
      <c r="R137" s="8">
        <v>2828.92</v>
      </c>
      <c r="S137" s="8">
        <v>7637.27</v>
      </c>
      <c r="T137" s="8">
        <v>1494.4200000000003</v>
      </c>
      <c r="U137" s="8">
        <v>37997.17</v>
      </c>
      <c r="V137" s="8">
        <v>1829.4499999999989</v>
      </c>
      <c r="W137" s="8">
        <v>3523.35</v>
      </c>
      <c r="X137" s="8">
        <v>-4886.8900000000012</v>
      </c>
      <c r="Y137" s="8">
        <v>403016.12</v>
      </c>
      <c r="Z137" s="8">
        <v>-10964.530000000004</v>
      </c>
      <c r="AA137" s="9">
        <f t="shared" si="2"/>
        <v>503235.06999999995</v>
      </c>
    </row>
    <row r="138" spans="1:27" s="10" customFormat="1" ht="13.2" x14ac:dyDescent="0.25">
      <c r="A138" s="7" t="s">
        <v>160</v>
      </c>
      <c r="B138" s="7" t="s">
        <v>164</v>
      </c>
      <c r="C138" s="7"/>
      <c r="D138" s="8"/>
      <c r="E138" s="8"/>
      <c r="F138" s="8"/>
      <c r="G138" s="8"/>
      <c r="H138" s="8"/>
      <c r="I138" s="8"/>
      <c r="J138" s="8">
        <v>16691.98</v>
      </c>
      <c r="K138" s="8"/>
      <c r="L138" s="8">
        <v>12457.71</v>
      </c>
      <c r="M138" s="8">
        <v>619.76</v>
      </c>
      <c r="N138" s="8">
        <v>149451.94</v>
      </c>
      <c r="O138" s="8">
        <v>55567.99000000002</v>
      </c>
      <c r="P138" s="8">
        <v>14367.829999999998</v>
      </c>
      <c r="Q138" s="8">
        <v>16655.900000000001</v>
      </c>
      <c r="R138" s="8">
        <v>20219.330000000005</v>
      </c>
      <c r="S138" s="8">
        <v>3529.4</v>
      </c>
      <c r="T138" s="8">
        <v>24.71</v>
      </c>
      <c r="U138" s="8">
        <v>14174.84</v>
      </c>
      <c r="V138" s="8">
        <v>10004.119999999999</v>
      </c>
      <c r="W138" s="8">
        <v>28375.570000000003</v>
      </c>
      <c r="X138" s="8">
        <v>1112.3399999999995</v>
      </c>
      <c r="Y138" s="8">
        <v>225049.62999999998</v>
      </c>
      <c r="Z138" s="8">
        <v>915454.55999999994</v>
      </c>
      <c r="AA138" s="9">
        <f t="shared" si="2"/>
        <v>1483757.61</v>
      </c>
    </row>
    <row r="139" spans="1:27" ht="13.2" x14ac:dyDescent="0.25">
      <c r="A139" s="11" t="s">
        <v>160</v>
      </c>
      <c r="B139" s="12" t="s">
        <v>50</v>
      </c>
      <c r="C139" s="12"/>
      <c r="D139" s="13"/>
      <c r="E139" s="13"/>
      <c r="F139" s="13"/>
      <c r="G139" s="13"/>
      <c r="H139" s="13"/>
      <c r="I139" s="13">
        <v>-3909.11</v>
      </c>
      <c r="J139" s="13">
        <v>25015.29</v>
      </c>
      <c r="K139" s="13">
        <v>1472.26</v>
      </c>
      <c r="L139" s="13">
        <v>12457.71</v>
      </c>
      <c r="M139" s="13">
        <v>5601.8700000000008</v>
      </c>
      <c r="N139" s="13">
        <v>152696.15</v>
      </c>
      <c r="O139" s="13">
        <v>65217.870000000017</v>
      </c>
      <c r="P139" s="13">
        <v>24836.68</v>
      </c>
      <c r="Q139" s="13">
        <v>46180.149999999994</v>
      </c>
      <c r="R139" s="13">
        <v>23048.25</v>
      </c>
      <c r="S139" s="13">
        <v>11166.67</v>
      </c>
      <c r="T139" s="13">
        <v>9686.4699999999993</v>
      </c>
      <c r="U139" s="13">
        <v>56994.23</v>
      </c>
      <c r="V139" s="13">
        <v>20066.309999999998</v>
      </c>
      <c r="W139" s="13">
        <v>32620.230000000007</v>
      </c>
      <c r="X139" s="13">
        <v>-7334.0099999999993</v>
      </c>
      <c r="Y139" s="13">
        <v>654330.37999999989</v>
      </c>
      <c r="Z139" s="13">
        <v>949340.55000000028</v>
      </c>
      <c r="AA139" s="9">
        <f t="shared" si="2"/>
        <v>2079487.9500000002</v>
      </c>
    </row>
    <row r="140" spans="1:27" s="10" customFormat="1" ht="20.399999999999999" x14ac:dyDescent="0.25">
      <c r="A140" s="7" t="s">
        <v>165</v>
      </c>
      <c r="B140" s="7" t="s">
        <v>166</v>
      </c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>
        <v>123.31</v>
      </c>
      <c r="Y140" s="8">
        <v>847.9</v>
      </c>
      <c r="Z140" s="8">
        <v>90583.79</v>
      </c>
      <c r="AA140" s="9">
        <f t="shared" si="2"/>
        <v>91555</v>
      </c>
    </row>
    <row r="141" spans="1:27" s="10" customFormat="1" ht="20.399999999999999" x14ac:dyDescent="0.25">
      <c r="A141" s="7" t="s">
        <v>165</v>
      </c>
      <c r="B141" s="7" t="s">
        <v>167</v>
      </c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>
        <v>64.349999999999994</v>
      </c>
      <c r="N141" s="8"/>
      <c r="O141" s="8"/>
      <c r="P141" s="8"/>
      <c r="Q141" s="8"/>
      <c r="R141" s="8"/>
      <c r="S141" s="8"/>
      <c r="T141" s="8">
        <v>2305.8000000000002</v>
      </c>
      <c r="U141" s="8">
        <v>995.52</v>
      </c>
      <c r="V141" s="8"/>
      <c r="W141" s="8"/>
      <c r="X141" s="8">
        <v>353.8</v>
      </c>
      <c r="Y141" s="8">
        <v>2482.08</v>
      </c>
      <c r="Z141" s="8">
        <v>99893.28</v>
      </c>
      <c r="AA141" s="9">
        <f t="shared" si="2"/>
        <v>106094.83</v>
      </c>
    </row>
    <row r="142" spans="1:27" s="10" customFormat="1" ht="20.399999999999999" x14ac:dyDescent="0.25">
      <c r="A142" s="7" t="s">
        <v>165</v>
      </c>
      <c r="B142" s="7" t="s">
        <v>168</v>
      </c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>
        <v>436.03000000000003</v>
      </c>
      <c r="N142" s="8">
        <v>4.22</v>
      </c>
      <c r="O142" s="8">
        <v>51727.39</v>
      </c>
      <c r="P142" s="8">
        <v>4960.3500000000004</v>
      </c>
      <c r="Q142" s="8">
        <v>2354.6000000000004</v>
      </c>
      <c r="R142" s="8">
        <v>4577.1900000000005</v>
      </c>
      <c r="S142" s="8">
        <v>-487834.39</v>
      </c>
      <c r="T142" s="8">
        <v>1734.95</v>
      </c>
      <c r="U142" s="8">
        <v>4694.1900000000005</v>
      </c>
      <c r="V142" s="8">
        <v>1503.13</v>
      </c>
      <c r="W142" s="8">
        <v>4992.8999999999996</v>
      </c>
      <c r="X142" s="8">
        <v>2673.0499999999997</v>
      </c>
      <c r="Y142" s="8">
        <v>4062.6</v>
      </c>
      <c r="Z142" s="8">
        <v>166793.89000000001</v>
      </c>
      <c r="AA142" s="9">
        <f t="shared" si="2"/>
        <v>-237319.89999999997</v>
      </c>
    </row>
    <row r="143" spans="1:27" s="10" customFormat="1" ht="20.399999999999999" x14ac:dyDescent="0.25">
      <c r="A143" s="7" t="s">
        <v>165</v>
      </c>
      <c r="B143" s="7" t="s">
        <v>169</v>
      </c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235.26</v>
      </c>
      <c r="O143" s="8">
        <v>132.6</v>
      </c>
      <c r="P143" s="8"/>
      <c r="Q143" s="8"/>
      <c r="R143" s="8">
        <v>321.57</v>
      </c>
      <c r="S143" s="8">
        <v>6171</v>
      </c>
      <c r="T143" s="8">
        <v>2427.88</v>
      </c>
      <c r="U143" s="8">
        <v>3925.31</v>
      </c>
      <c r="V143" s="8">
        <v>2354.8399999999997</v>
      </c>
      <c r="W143" s="8">
        <v>13234.06</v>
      </c>
      <c r="X143" s="8">
        <v>28578.78</v>
      </c>
      <c r="Y143" s="8">
        <v>142517.59</v>
      </c>
      <c r="Z143" s="8">
        <v>47313.920000000006</v>
      </c>
      <c r="AA143" s="9">
        <f t="shared" si="2"/>
        <v>247212.81000000003</v>
      </c>
    </row>
    <row r="144" spans="1:27" s="10" customFormat="1" ht="20.399999999999999" x14ac:dyDescent="0.25">
      <c r="A144" s="7" t="s">
        <v>165</v>
      </c>
      <c r="B144" s="7" t="s">
        <v>170</v>
      </c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>
        <v>2069.1799999999998</v>
      </c>
      <c r="N144" s="8">
        <v>226.57</v>
      </c>
      <c r="O144" s="8">
        <v>80.08</v>
      </c>
      <c r="P144" s="8"/>
      <c r="Q144" s="8"/>
      <c r="R144" s="8"/>
      <c r="S144" s="8">
        <v>3736.17</v>
      </c>
      <c r="T144" s="8">
        <v>-3164.4900000000002</v>
      </c>
      <c r="U144" s="8"/>
      <c r="V144" s="8">
        <v>-3620.87</v>
      </c>
      <c r="W144" s="8">
        <v>-35028.39</v>
      </c>
      <c r="X144" s="8">
        <v>-8913.11</v>
      </c>
      <c r="Y144" s="8">
        <v>-3146.12</v>
      </c>
      <c r="Z144" s="8">
        <v>251.09000000000015</v>
      </c>
      <c r="AA144" s="9">
        <f t="shared" si="2"/>
        <v>-47509.89</v>
      </c>
    </row>
    <row r="145" spans="1:27" s="10" customFormat="1" ht="20.399999999999999" x14ac:dyDescent="0.25">
      <c r="A145" s="7" t="s">
        <v>165</v>
      </c>
      <c r="B145" s="7" t="s">
        <v>171</v>
      </c>
      <c r="C145" s="7"/>
      <c r="D145" s="8"/>
      <c r="E145" s="8"/>
      <c r="F145" s="8"/>
      <c r="G145" s="8"/>
      <c r="H145" s="8"/>
      <c r="I145" s="8"/>
      <c r="J145" s="8"/>
      <c r="K145" s="8">
        <v>118.07000000000001</v>
      </c>
      <c r="L145" s="8"/>
      <c r="M145" s="8">
        <v>1292.97</v>
      </c>
      <c r="N145" s="8">
        <v>83.33</v>
      </c>
      <c r="O145" s="8">
        <v>1605.82</v>
      </c>
      <c r="P145" s="8"/>
      <c r="Q145" s="8">
        <v>105.93</v>
      </c>
      <c r="R145" s="8">
        <v>389.31</v>
      </c>
      <c r="S145" s="8">
        <v>6615.46</v>
      </c>
      <c r="T145" s="8">
        <v>-171.6</v>
      </c>
      <c r="U145" s="8">
        <v>1310.6500000000001</v>
      </c>
      <c r="V145" s="8">
        <v>11154.83</v>
      </c>
      <c r="W145" s="8">
        <v>981.5100000000009</v>
      </c>
      <c r="X145" s="8">
        <v>10832.66</v>
      </c>
      <c r="Y145" s="8">
        <v>36151.75</v>
      </c>
      <c r="Z145" s="8">
        <v>12619.87</v>
      </c>
      <c r="AA145" s="9">
        <f t="shared" si="2"/>
        <v>83090.559999999998</v>
      </c>
    </row>
    <row r="146" spans="1:27" ht="20.399999999999999" x14ac:dyDescent="0.25">
      <c r="A146" s="11" t="s">
        <v>165</v>
      </c>
      <c r="B146" s="12" t="s">
        <v>50</v>
      </c>
      <c r="C146" s="12"/>
      <c r="D146" s="13"/>
      <c r="E146" s="13"/>
      <c r="F146" s="13"/>
      <c r="G146" s="13"/>
      <c r="H146" s="13"/>
      <c r="I146" s="13"/>
      <c r="J146" s="13"/>
      <c r="K146" s="13">
        <v>118.07000000000001</v>
      </c>
      <c r="L146" s="13"/>
      <c r="M146" s="13">
        <v>3862.5299999999997</v>
      </c>
      <c r="N146" s="13">
        <v>549.38</v>
      </c>
      <c r="O146" s="13">
        <v>53545.89</v>
      </c>
      <c r="P146" s="13">
        <v>4960.3500000000004</v>
      </c>
      <c r="Q146" s="13">
        <v>2460.5300000000002</v>
      </c>
      <c r="R146" s="13">
        <v>5288.07</v>
      </c>
      <c r="S146" s="13">
        <v>-471311.76</v>
      </c>
      <c r="T146" s="13">
        <v>3132.54</v>
      </c>
      <c r="U146" s="13">
        <v>10925.67</v>
      </c>
      <c r="V146" s="13">
        <v>11391.93</v>
      </c>
      <c r="W146" s="13">
        <v>-15819.920000000002</v>
      </c>
      <c r="X146" s="13">
        <v>33648.49</v>
      </c>
      <c r="Y146" s="13">
        <v>182915.8</v>
      </c>
      <c r="Z146" s="13">
        <v>417455.83999999991</v>
      </c>
      <c r="AA146" s="9">
        <f t="shared" si="2"/>
        <v>243123.40999999986</v>
      </c>
    </row>
    <row r="147" spans="1:27" s="10" customFormat="1" ht="20.399999999999999" x14ac:dyDescent="0.25">
      <c r="A147" s="7" t="s">
        <v>172</v>
      </c>
      <c r="B147" s="7" t="s">
        <v>173</v>
      </c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>
        <v>389.40000000000003</v>
      </c>
      <c r="T147" s="8"/>
      <c r="U147" s="8"/>
      <c r="V147" s="8">
        <v>37568.269999999997</v>
      </c>
      <c r="W147" s="8">
        <v>652.35</v>
      </c>
      <c r="X147" s="8">
        <v>31391.850000000006</v>
      </c>
      <c r="Y147" s="8">
        <v>32673.4</v>
      </c>
      <c r="Z147" s="8">
        <v>4663.8999999999978</v>
      </c>
      <c r="AA147" s="9">
        <f t="shared" si="2"/>
        <v>107339.16999999998</v>
      </c>
    </row>
    <row r="148" spans="1:27" s="10" customFormat="1" ht="20.399999999999999" x14ac:dyDescent="0.25">
      <c r="A148" s="7" t="s">
        <v>172</v>
      </c>
      <c r="B148" s="7" t="s">
        <v>174</v>
      </c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6863.14</v>
      </c>
      <c r="R148" s="8">
        <v>-16.940000000000001</v>
      </c>
      <c r="S148" s="8"/>
      <c r="T148" s="8"/>
      <c r="U148" s="8">
        <v>2618.7199999999993</v>
      </c>
      <c r="V148" s="8">
        <v>263.14999999999998</v>
      </c>
      <c r="W148" s="8">
        <v>8679.65</v>
      </c>
      <c r="X148" s="8">
        <v>2961.26</v>
      </c>
      <c r="Y148" s="8">
        <v>1145.4000000000001</v>
      </c>
      <c r="Z148" s="8"/>
      <c r="AA148" s="9">
        <f t="shared" si="2"/>
        <v>22514.380000000005</v>
      </c>
    </row>
    <row r="149" spans="1:27" s="10" customFormat="1" ht="20.399999999999999" x14ac:dyDescent="0.25">
      <c r="A149" s="7" t="s">
        <v>172</v>
      </c>
      <c r="B149" s="7" t="s">
        <v>175</v>
      </c>
      <c r="C149" s="7"/>
      <c r="D149" s="8"/>
      <c r="E149" s="8"/>
      <c r="F149" s="8"/>
      <c r="G149" s="8"/>
      <c r="H149" s="8"/>
      <c r="I149" s="8"/>
      <c r="J149" s="8"/>
      <c r="K149" s="8">
        <v>10450.49</v>
      </c>
      <c r="L149" s="8">
        <v>10697.55</v>
      </c>
      <c r="M149" s="8"/>
      <c r="N149" s="8">
        <v>101.60000000000001</v>
      </c>
      <c r="O149" s="8">
        <v>37807.03</v>
      </c>
      <c r="P149" s="8"/>
      <c r="Q149" s="8">
        <v>5891.1200000000008</v>
      </c>
      <c r="R149" s="8"/>
      <c r="S149" s="8">
        <v>528.75</v>
      </c>
      <c r="T149" s="8">
        <v>10980.01</v>
      </c>
      <c r="U149" s="8">
        <v>2340</v>
      </c>
      <c r="V149" s="8">
        <v>2537.3000000000002</v>
      </c>
      <c r="W149" s="8">
        <v>195.10000000000002</v>
      </c>
      <c r="X149" s="8">
        <v>6650.8</v>
      </c>
      <c r="Y149" s="8">
        <v>8417</v>
      </c>
      <c r="Z149" s="8">
        <v>246282.05</v>
      </c>
      <c r="AA149" s="9">
        <f t="shared" si="2"/>
        <v>342878.8</v>
      </c>
    </row>
    <row r="150" spans="1:27" s="10" customFormat="1" ht="20.399999999999999" x14ac:dyDescent="0.25">
      <c r="A150" s="7" t="s">
        <v>172</v>
      </c>
      <c r="B150" s="7" t="s">
        <v>176</v>
      </c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51.63</v>
      </c>
      <c r="O150" s="8">
        <v>20879.98</v>
      </c>
      <c r="P150" s="8">
        <v>-404.5</v>
      </c>
      <c r="Q150" s="8">
        <v>7838.7900000000009</v>
      </c>
      <c r="R150" s="8">
        <v>11294.650000000001</v>
      </c>
      <c r="S150" s="8">
        <v>36528.44</v>
      </c>
      <c r="T150" s="8">
        <v>34.29</v>
      </c>
      <c r="U150" s="8">
        <v>6232.880000000001</v>
      </c>
      <c r="V150" s="8">
        <v>2552.7800000000002</v>
      </c>
      <c r="W150" s="8">
        <v>2877.8500000000004</v>
      </c>
      <c r="X150" s="8">
        <v>12862.970000000001</v>
      </c>
      <c r="Y150" s="8">
        <v>2188.88</v>
      </c>
      <c r="Z150" s="8">
        <v>182920.15000000002</v>
      </c>
      <c r="AA150" s="9">
        <f t="shared" si="2"/>
        <v>285858.79000000004</v>
      </c>
    </row>
    <row r="151" spans="1:27" ht="20.399999999999999" x14ac:dyDescent="0.25">
      <c r="A151" s="11" t="s">
        <v>172</v>
      </c>
      <c r="B151" s="12" t="s">
        <v>50</v>
      </c>
      <c r="C151" s="12"/>
      <c r="D151" s="13"/>
      <c r="E151" s="13"/>
      <c r="F151" s="13"/>
      <c r="G151" s="13"/>
      <c r="H151" s="13"/>
      <c r="I151" s="13"/>
      <c r="J151" s="13"/>
      <c r="K151" s="13">
        <v>10450.49</v>
      </c>
      <c r="L151" s="13">
        <v>10697.55</v>
      </c>
      <c r="M151" s="13"/>
      <c r="N151" s="13">
        <v>153.23000000000002</v>
      </c>
      <c r="O151" s="13">
        <v>58687.009999999995</v>
      </c>
      <c r="P151" s="13">
        <v>-404.5</v>
      </c>
      <c r="Q151" s="13">
        <v>20593.05</v>
      </c>
      <c r="R151" s="13">
        <v>11277.710000000003</v>
      </c>
      <c r="S151" s="13">
        <v>37446.590000000004</v>
      </c>
      <c r="T151" s="13">
        <v>11014.3</v>
      </c>
      <c r="U151" s="13">
        <v>11191.6</v>
      </c>
      <c r="V151" s="13">
        <v>42921.5</v>
      </c>
      <c r="W151" s="13">
        <v>12404.95</v>
      </c>
      <c r="X151" s="13">
        <v>53866.880000000012</v>
      </c>
      <c r="Y151" s="13">
        <v>44424.68</v>
      </c>
      <c r="Z151" s="13">
        <v>433866.10000000003</v>
      </c>
      <c r="AA151" s="9">
        <f t="shared" si="2"/>
        <v>758591.14000000013</v>
      </c>
    </row>
    <row r="152" spans="1:27" s="10" customFormat="1" ht="13.2" x14ac:dyDescent="0.25">
      <c r="A152" s="7" t="s">
        <v>177</v>
      </c>
      <c r="B152" s="7" t="s">
        <v>178</v>
      </c>
      <c r="C152" s="7"/>
      <c r="D152" s="8"/>
      <c r="E152" s="8"/>
      <c r="F152" s="8"/>
      <c r="G152" s="8"/>
      <c r="H152" s="8"/>
      <c r="I152" s="8"/>
      <c r="J152" s="8">
        <v>432</v>
      </c>
      <c r="K152" s="8">
        <v>681</v>
      </c>
      <c r="L152" s="8">
        <v>2970.51</v>
      </c>
      <c r="M152" s="8">
        <v>1634</v>
      </c>
      <c r="N152" s="8"/>
      <c r="O152" s="8"/>
      <c r="P152" s="8"/>
      <c r="Q152" s="8"/>
      <c r="R152" s="8">
        <v>12342</v>
      </c>
      <c r="S152" s="8"/>
      <c r="T152" s="8">
        <v>54356.55</v>
      </c>
      <c r="U152" s="8">
        <v>4696.3100000000004</v>
      </c>
      <c r="V152" s="8">
        <v>4416.9799999999996</v>
      </c>
      <c r="W152" s="8">
        <v>54448.5</v>
      </c>
      <c r="X152" s="8">
        <v>39868.22</v>
      </c>
      <c r="Y152" s="8">
        <v>51283.74</v>
      </c>
      <c r="Z152" s="8">
        <v>1141204.8799999999</v>
      </c>
      <c r="AA152" s="9">
        <f t="shared" si="2"/>
        <v>1368334.69</v>
      </c>
    </row>
    <row r="153" spans="1:27" s="10" customFormat="1" ht="20.399999999999999" x14ac:dyDescent="0.25">
      <c r="A153" s="7" t="s">
        <v>177</v>
      </c>
      <c r="B153" s="7" t="s">
        <v>179</v>
      </c>
      <c r="C153" s="7"/>
      <c r="D153" s="8"/>
      <c r="E153" s="8"/>
      <c r="F153" s="8"/>
      <c r="G153" s="8"/>
      <c r="H153" s="8"/>
      <c r="I153" s="8"/>
      <c r="J153" s="8">
        <v>1950.8000000000002</v>
      </c>
      <c r="K153" s="8"/>
      <c r="L153" s="8">
        <v>2329.71</v>
      </c>
      <c r="M153" s="8"/>
      <c r="N153" s="8">
        <v>5724.4900000000007</v>
      </c>
      <c r="O153" s="8">
        <v>1013.8100000000001</v>
      </c>
      <c r="P153" s="8">
        <v>1128.82</v>
      </c>
      <c r="Q153" s="8">
        <v>6308.17</v>
      </c>
      <c r="R153" s="8">
        <v>-296.24</v>
      </c>
      <c r="S153" s="8">
        <v>5289.6100000000006</v>
      </c>
      <c r="T153" s="8">
        <v>20628.05</v>
      </c>
      <c r="U153" s="8">
        <v>132805.15999999997</v>
      </c>
      <c r="V153" s="8">
        <v>-8030.5799999999836</v>
      </c>
      <c r="W153" s="8">
        <v>115680.2</v>
      </c>
      <c r="X153" s="8">
        <v>485323.61000000004</v>
      </c>
      <c r="Y153" s="8">
        <v>567206.62000000023</v>
      </c>
      <c r="Z153" s="8">
        <v>40239.54</v>
      </c>
      <c r="AA153" s="9">
        <f t="shared" si="2"/>
        <v>1377301.7700000005</v>
      </c>
    </row>
    <row r="154" spans="1:27" ht="13.2" x14ac:dyDescent="0.25">
      <c r="A154" s="11" t="s">
        <v>177</v>
      </c>
      <c r="B154" s="12" t="s">
        <v>50</v>
      </c>
      <c r="C154" s="12"/>
      <c r="D154" s="13"/>
      <c r="E154" s="13"/>
      <c r="F154" s="13"/>
      <c r="G154" s="13"/>
      <c r="H154" s="13"/>
      <c r="I154" s="13"/>
      <c r="J154" s="13">
        <v>2382.8000000000002</v>
      </c>
      <c r="K154" s="13">
        <v>681</v>
      </c>
      <c r="L154" s="13">
        <v>5300.22</v>
      </c>
      <c r="M154" s="13">
        <v>1634</v>
      </c>
      <c r="N154" s="13">
        <v>5724.4900000000007</v>
      </c>
      <c r="O154" s="13">
        <v>1013.8100000000001</v>
      </c>
      <c r="P154" s="13">
        <v>1128.82</v>
      </c>
      <c r="Q154" s="13">
        <v>6308.17</v>
      </c>
      <c r="R154" s="13">
        <v>12045.76</v>
      </c>
      <c r="S154" s="13">
        <v>5289.6100000000006</v>
      </c>
      <c r="T154" s="13">
        <v>74984.600000000006</v>
      </c>
      <c r="U154" s="13">
        <v>137501.47</v>
      </c>
      <c r="V154" s="13">
        <v>-3613.5999999999772</v>
      </c>
      <c r="W154" s="13">
        <v>170128.7</v>
      </c>
      <c r="X154" s="13">
        <v>525191.83000000007</v>
      </c>
      <c r="Y154" s="13">
        <v>618490.3600000001</v>
      </c>
      <c r="Z154" s="13">
        <v>1181444.4199999997</v>
      </c>
      <c r="AA154" s="9">
        <f t="shared" si="2"/>
        <v>2745636.46</v>
      </c>
    </row>
    <row r="155" spans="1:27" s="10" customFormat="1" ht="40.799999999999997" x14ac:dyDescent="0.25">
      <c r="A155" s="7" t="s">
        <v>180</v>
      </c>
      <c r="B155" s="7" t="s">
        <v>181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>
        <v>510.05</v>
      </c>
      <c r="X155" s="8">
        <v>47.2</v>
      </c>
      <c r="Y155" s="8">
        <v>92.72</v>
      </c>
      <c r="Z155" s="8">
        <v>62.42</v>
      </c>
      <c r="AA155" s="9">
        <f t="shared" si="2"/>
        <v>712.39</v>
      </c>
    </row>
    <row r="156" spans="1:27" ht="40.799999999999997" x14ac:dyDescent="0.25">
      <c r="A156" s="11" t="s">
        <v>180</v>
      </c>
      <c r="B156" s="12" t="s">
        <v>50</v>
      </c>
      <c r="C156" s="12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>
        <v>510.05</v>
      </c>
      <c r="X156" s="13">
        <v>47.2</v>
      </c>
      <c r="Y156" s="13">
        <v>92.72</v>
      </c>
      <c r="Z156" s="13">
        <v>62.42</v>
      </c>
      <c r="AA156" s="9">
        <f t="shared" si="2"/>
        <v>712.39</v>
      </c>
    </row>
    <row r="157" spans="1:27" s="10" customFormat="1" ht="30.6" x14ac:dyDescent="0.25">
      <c r="A157" s="7" t="s">
        <v>182</v>
      </c>
      <c r="B157" s="7" t="s">
        <v>183</v>
      </c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3341.46</v>
      </c>
      <c r="R157" s="8">
        <v>180</v>
      </c>
      <c r="S157" s="8">
        <v>19379.55</v>
      </c>
      <c r="T157" s="8">
        <v>8821.4500000000007</v>
      </c>
      <c r="U157" s="8">
        <v>72223.97</v>
      </c>
      <c r="V157" s="8">
        <v>25850.3</v>
      </c>
      <c r="W157" s="8">
        <v>19427.890000000003</v>
      </c>
      <c r="X157" s="8">
        <v>28403.819999999996</v>
      </c>
      <c r="Y157" s="8">
        <v>26817.010000000002</v>
      </c>
      <c r="Z157" s="8">
        <v>243071.07</v>
      </c>
      <c r="AA157" s="9">
        <f t="shared" si="2"/>
        <v>447516.52</v>
      </c>
    </row>
    <row r="158" spans="1:27" ht="30.6" x14ac:dyDescent="0.25">
      <c r="A158" s="11" t="s">
        <v>182</v>
      </c>
      <c r="B158" s="12" t="s">
        <v>50</v>
      </c>
      <c r="C158" s="12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>
        <v>3341.46</v>
      </c>
      <c r="R158" s="13">
        <v>180</v>
      </c>
      <c r="S158" s="13">
        <v>19379.55</v>
      </c>
      <c r="T158" s="13">
        <v>8821.4500000000007</v>
      </c>
      <c r="U158" s="13">
        <v>72223.97</v>
      </c>
      <c r="V158" s="13">
        <v>25850.3</v>
      </c>
      <c r="W158" s="13">
        <v>19427.890000000003</v>
      </c>
      <c r="X158" s="13">
        <v>28403.819999999996</v>
      </c>
      <c r="Y158" s="13">
        <v>26817.010000000002</v>
      </c>
      <c r="Z158" s="13">
        <v>243071.07</v>
      </c>
      <c r="AA158" s="9">
        <f t="shared" si="2"/>
        <v>447516.52</v>
      </c>
    </row>
    <row r="159" spans="1:27" s="10" customFormat="1" ht="13.2" x14ac:dyDescent="0.25">
      <c r="A159" s="7" t="s">
        <v>184</v>
      </c>
      <c r="B159" s="7" t="s">
        <v>185</v>
      </c>
      <c r="C159" s="7"/>
      <c r="D159" s="8"/>
      <c r="E159" s="8"/>
      <c r="F159" s="8"/>
      <c r="G159" s="8"/>
      <c r="H159" s="8"/>
      <c r="I159" s="8"/>
      <c r="J159" s="8">
        <v>776.4</v>
      </c>
      <c r="K159" s="8"/>
      <c r="L159" s="8"/>
      <c r="M159" s="8">
        <v>7354.33</v>
      </c>
      <c r="N159" s="8">
        <v>18958.29</v>
      </c>
      <c r="O159" s="8">
        <v>493.82</v>
      </c>
      <c r="P159" s="8"/>
      <c r="Q159" s="8"/>
      <c r="R159" s="8">
        <v>12374.1</v>
      </c>
      <c r="S159" s="8">
        <v>110022.62</v>
      </c>
      <c r="T159" s="8">
        <v>18054.37</v>
      </c>
      <c r="U159" s="8">
        <v>56548.94</v>
      </c>
      <c r="V159" s="8">
        <v>-175731.93</v>
      </c>
      <c r="W159" s="8">
        <v>31192.6</v>
      </c>
      <c r="X159" s="8">
        <v>105547.23</v>
      </c>
      <c r="Y159" s="8">
        <v>184165.13</v>
      </c>
      <c r="Z159" s="8">
        <v>731466.89000000013</v>
      </c>
      <c r="AA159" s="9">
        <f t="shared" si="2"/>
        <v>1101222.79</v>
      </c>
    </row>
    <row r="160" spans="1:27" ht="13.2" x14ac:dyDescent="0.25">
      <c r="A160" s="11" t="s">
        <v>184</v>
      </c>
      <c r="B160" s="12" t="s">
        <v>50</v>
      </c>
      <c r="C160" s="12"/>
      <c r="D160" s="13"/>
      <c r="E160" s="13"/>
      <c r="F160" s="13"/>
      <c r="G160" s="13"/>
      <c r="H160" s="13"/>
      <c r="I160" s="13"/>
      <c r="J160" s="13">
        <v>776.4</v>
      </c>
      <c r="K160" s="13"/>
      <c r="L160" s="13"/>
      <c r="M160" s="13">
        <v>7354.33</v>
      </c>
      <c r="N160" s="13">
        <v>18958.29</v>
      </c>
      <c r="O160" s="13">
        <v>493.82</v>
      </c>
      <c r="P160" s="13"/>
      <c r="Q160" s="13"/>
      <c r="R160" s="13">
        <v>12374.1</v>
      </c>
      <c r="S160" s="13">
        <v>110022.62</v>
      </c>
      <c r="T160" s="13">
        <v>18054.37</v>
      </c>
      <c r="U160" s="13">
        <v>56548.94</v>
      </c>
      <c r="V160" s="13">
        <v>-175731.93</v>
      </c>
      <c r="W160" s="13">
        <v>31192.6</v>
      </c>
      <c r="X160" s="13">
        <v>105547.23</v>
      </c>
      <c r="Y160" s="13">
        <v>184165.13</v>
      </c>
      <c r="Z160" s="13">
        <v>731466.89000000013</v>
      </c>
      <c r="AA160" s="9">
        <f t="shared" si="2"/>
        <v>1101222.79</v>
      </c>
    </row>
    <row r="161" spans="1:27" s="10" customFormat="1" ht="20.399999999999999" x14ac:dyDescent="0.25">
      <c r="A161" s="7" t="s">
        <v>186</v>
      </c>
      <c r="B161" s="7" t="s">
        <v>187</v>
      </c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>
        <v>10934.45</v>
      </c>
      <c r="N161" s="8"/>
      <c r="O161" s="8"/>
      <c r="P161" s="8"/>
      <c r="Q161" s="8"/>
      <c r="R161" s="8"/>
      <c r="S161" s="8"/>
      <c r="T161" s="8"/>
      <c r="U161" s="8">
        <v>266982.66000000003</v>
      </c>
      <c r="V161" s="8">
        <v>-546730.34999999986</v>
      </c>
      <c r="W161" s="8">
        <v>369006.40000000008</v>
      </c>
      <c r="X161" s="8">
        <v>93164.760000000009</v>
      </c>
      <c r="Y161" s="8">
        <v>212362.23999999999</v>
      </c>
      <c r="Z161" s="8">
        <v>1833165.6099999994</v>
      </c>
      <c r="AA161" s="9">
        <f t="shared" si="2"/>
        <v>2238885.7699999996</v>
      </c>
    </row>
    <row r="162" spans="1:27" s="10" customFormat="1" ht="20.399999999999999" x14ac:dyDescent="0.25">
      <c r="A162" s="7" t="s">
        <v>186</v>
      </c>
      <c r="B162" s="7" t="s">
        <v>188</v>
      </c>
      <c r="C162" s="7"/>
      <c r="D162" s="8"/>
      <c r="E162" s="8"/>
      <c r="F162" s="8"/>
      <c r="G162" s="8"/>
      <c r="H162" s="8"/>
      <c r="I162" s="8"/>
      <c r="J162" s="8">
        <v>320065.94999999995</v>
      </c>
      <c r="K162" s="8">
        <v>746494.74</v>
      </c>
      <c r="L162" s="8">
        <v>71795.560000000012</v>
      </c>
      <c r="M162" s="8">
        <v>681716.55</v>
      </c>
      <c r="N162" s="8">
        <v>1234445.95</v>
      </c>
      <c r="O162" s="8">
        <v>1159435.94</v>
      </c>
      <c r="P162" s="8">
        <v>153966.73000000001</v>
      </c>
      <c r="Q162" s="8">
        <v>10913571.379999999</v>
      </c>
      <c r="R162" s="8">
        <v>2491517.9300000016</v>
      </c>
      <c r="S162" s="8">
        <v>13484127.859999996</v>
      </c>
      <c r="T162" s="8">
        <v>7502001.6900000107</v>
      </c>
      <c r="U162" s="8">
        <v>7014670.0599999996</v>
      </c>
      <c r="V162" s="8">
        <v>9370067.540000001</v>
      </c>
      <c r="W162" s="8">
        <v>15596614.620000001</v>
      </c>
      <c r="X162" s="8">
        <v>17046860.720000003</v>
      </c>
      <c r="Y162" s="8">
        <v>27404199.179999996</v>
      </c>
      <c r="Z162" s="8">
        <v>36187061.689999998</v>
      </c>
      <c r="AA162" s="9">
        <f t="shared" si="2"/>
        <v>151378614.09</v>
      </c>
    </row>
    <row r="163" spans="1:27" s="10" customFormat="1" ht="13.2" x14ac:dyDescent="0.25">
      <c r="A163" s="7" t="s">
        <v>186</v>
      </c>
      <c r="B163" s="7" t="s">
        <v>189</v>
      </c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>
        <v>9184</v>
      </c>
      <c r="AA163" s="9">
        <f t="shared" si="2"/>
        <v>9184</v>
      </c>
    </row>
    <row r="164" spans="1:27" ht="13.2" x14ac:dyDescent="0.25">
      <c r="A164" s="11" t="s">
        <v>186</v>
      </c>
      <c r="B164" s="12" t="s">
        <v>50</v>
      </c>
      <c r="C164" s="12"/>
      <c r="D164" s="13"/>
      <c r="E164" s="13"/>
      <c r="F164" s="13"/>
      <c r="G164" s="13"/>
      <c r="H164" s="13"/>
      <c r="I164" s="13"/>
      <c r="J164" s="13">
        <v>320065.94999999995</v>
      </c>
      <c r="K164" s="13">
        <v>746494.74</v>
      </c>
      <c r="L164" s="13">
        <v>71795.560000000012</v>
      </c>
      <c r="M164" s="13">
        <v>692651</v>
      </c>
      <c r="N164" s="13">
        <v>1234445.95</v>
      </c>
      <c r="O164" s="13">
        <v>1159435.94</v>
      </c>
      <c r="P164" s="13">
        <v>153966.73000000001</v>
      </c>
      <c r="Q164" s="13">
        <v>10913571.379999999</v>
      </c>
      <c r="R164" s="13">
        <v>2491517.9300000016</v>
      </c>
      <c r="S164" s="13">
        <v>13484127.859999996</v>
      </c>
      <c r="T164" s="13">
        <v>7502001.6900000107</v>
      </c>
      <c r="U164" s="13">
        <v>7281652.7199999988</v>
      </c>
      <c r="V164" s="13">
        <v>8823337.1899999995</v>
      </c>
      <c r="W164" s="13">
        <v>15965621.019999996</v>
      </c>
      <c r="X164" s="13">
        <v>17140025.479999997</v>
      </c>
      <c r="Y164" s="13">
        <v>27616561.419999991</v>
      </c>
      <c r="Z164" s="13">
        <v>38029411.300000012</v>
      </c>
      <c r="AA164" s="9">
        <f t="shared" si="2"/>
        <v>153626683.85999998</v>
      </c>
    </row>
    <row r="165" spans="1:27" s="18" customFormat="1" ht="13.2" x14ac:dyDescent="0.25">
      <c r="A165" s="14"/>
      <c r="B165" s="15"/>
      <c r="C165" s="15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7"/>
    </row>
    <row r="166" spans="1:27" ht="13.2" x14ac:dyDescent="0.25">
      <c r="A166" s="11" t="s">
        <v>190</v>
      </c>
      <c r="B166" s="12" t="s">
        <v>50</v>
      </c>
      <c r="C166" s="12"/>
      <c r="D166" s="13">
        <v>420.99</v>
      </c>
      <c r="E166" s="13">
        <v>216.52999999999997</v>
      </c>
      <c r="F166" s="13">
        <v>-19795.140000000003</v>
      </c>
      <c r="G166" s="13">
        <v>-6399.829999999999</v>
      </c>
      <c r="H166" s="13">
        <v>4494.6900000000005</v>
      </c>
      <c r="I166" s="13">
        <v>24509.63</v>
      </c>
      <c r="J166" s="13">
        <v>187851.68999999997</v>
      </c>
      <c r="K166" s="13">
        <v>210810.93</v>
      </c>
      <c r="L166" s="13">
        <v>1008381.37</v>
      </c>
      <c r="M166" s="13">
        <v>416364.27000000014</v>
      </c>
      <c r="N166" s="13">
        <v>1216602.17</v>
      </c>
      <c r="O166" s="13">
        <v>946834.76</v>
      </c>
      <c r="P166" s="13">
        <v>875422.91</v>
      </c>
      <c r="Q166" s="13">
        <v>970230.85</v>
      </c>
      <c r="R166" s="13">
        <v>775735.69</v>
      </c>
      <c r="S166" s="13">
        <v>1074546.98</v>
      </c>
      <c r="T166" s="13">
        <v>1024766.4100000003</v>
      </c>
      <c r="U166" s="13">
        <v>1090891.0500000003</v>
      </c>
      <c r="V166" s="13">
        <v>3582221.3400000012</v>
      </c>
      <c r="W166" s="13">
        <v>-403968.38999999961</v>
      </c>
      <c r="X166" s="13">
        <v>1287493.2700000007</v>
      </c>
      <c r="Y166" s="13">
        <v>4394140.9900000021</v>
      </c>
      <c r="Z166" s="13">
        <v>885119.55000000016</v>
      </c>
      <c r="AA166" s="9">
        <f t="shared" si="2"/>
        <v>19546892.710000008</v>
      </c>
    </row>
    <row r="167" spans="1:27" s="18" customFormat="1" ht="13.2" x14ac:dyDescent="0.25">
      <c r="A167" s="14"/>
      <c r="B167" s="15"/>
      <c r="C167" s="15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7"/>
    </row>
    <row r="168" spans="1:27" s="23" customFormat="1" ht="33.6" customHeight="1" x14ac:dyDescent="0.25">
      <c r="A168" s="19" t="s">
        <v>191</v>
      </c>
      <c r="B168" s="20"/>
      <c r="C168" s="20"/>
      <c r="D168" s="21">
        <v>420.99</v>
      </c>
      <c r="E168" s="21">
        <v>216.52999999999997</v>
      </c>
      <c r="F168" s="21">
        <v>-19795.140000000003</v>
      </c>
      <c r="G168" s="21">
        <v>11357.250000000004</v>
      </c>
      <c r="H168" s="21">
        <v>4494.6900000000005</v>
      </c>
      <c r="I168" s="21">
        <v>18830.399999999998</v>
      </c>
      <c r="J168" s="21">
        <v>2911787.05</v>
      </c>
      <c r="K168" s="21">
        <v>2947040.2600000012</v>
      </c>
      <c r="L168" s="21">
        <v>4121021.0800000038</v>
      </c>
      <c r="M168" s="21">
        <v>11177254.059999995</v>
      </c>
      <c r="N168" s="21">
        <v>14026894.199999994</v>
      </c>
      <c r="O168" s="21">
        <v>24962940.139999993</v>
      </c>
      <c r="P168" s="21">
        <v>17294466.619999997</v>
      </c>
      <c r="Q168" s="21">
        <v>15433300.200000012</v>
      </c>
      <c r="R168" s="21">
        <v>6489377.0299999984</v>
      </c>
      <c r="S168" s="21">
        <v>15651531.080000013</v>
      </c>
      <c r="T168" s="21">
        <v>10371173.319999933</v>
      </c>
      <c r="U168" s="21">
        <v>12423960.509999994</v>
      </c>
      <c r="V168" s="21">
        <v>21175948.86999999</v>
      </c>
      <c r="W168" s="21">
        <v>22745163.25999999</v>
      </c>
      <c r="X168" s="21">
        <v>34392088.199999809</v>
      </c>
      <c r="Y168" s="21">
        <v>45187285.0999998</v>
      </c>
      <c r="Z168" s="21">
        <v>109090536.78000474</v>
      </c>
      <c r="AA168" s="22">
        <f t="shared" si="2"/>
        <v>370417292.48000425</v>
      </c>
    </row>
    <row r="170" spans="1:27" x14ac:dyDescent="0.25">
      <c r="L170" s="4">
        <f>+SUM(D168:L168)</f>
        <v>9995373.110000005</v>
      </c>
    </row>
    <row r="171" spans="1:27" x14ac:dyDescent="0.25">
      <c r="Z171" s="24" t="s">
        <v>192</v>
      </c>
      <c r="AA171" s="24">
        <v>370417292.48000425</v>
      </c>
    </row>
    <row r="172" spans="1:27" x14ac:dyDescent="0.25">
      <c r="Z172" s="24" t="s">
        <v>193</v>
      </c>
      <c r="AA172" s="24">
        <f>+SUM(AA4:AA164)/2+AA166-AA171</f>
        <v>-4.3511390686035156E-6</v>
      </c>
    </row>
  </sheetData>
  <autoFilter ref="A3:AA168"/>
  <printOptions horizontalCentered="1"/>
  <pageMargins left="0.11811023622047245" right="0.11811023622047245" top="0.59055118110236227" bottom="0.59055118110236227" header="0.19685039370078741" footer="0.19685039370078741"/>
  <pageSetup paperSize="9" scale="35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dcterms:created xsi:type="dcterms:W3CDTF">2020-10-13T08:32:44Z</dcterms:created>
  <dcterms:modified xsi:type="dcterms:W3CDTF">2020-10-13T08:33:12Z</dcterms:modified>
</cp:coreProperties>
</file>