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9040" windowHeight="15840" tabRatio="500" activeTab="10"/>
  </bookViews>
  <sheets>
    <sheet name="Gennaio" sheetId="1" r:id="rId1"/>
    <sheet name="Febbraio" sheetId="2" r:id="rId2"/>
    <sheet name="Marzo" sheetId="3" r:id="rId3"/>
    <sheet name="Aprile" sheetId="4" r:id="rId4"/>
    <sheet name="Maggio" sheetId="5" r:id="rId5"/>
    <sheet name="Giugno" sheetId="6" r:id="rId6"/>
    <sheet name="Luglio" sheetId="7" r:id="rId7"/>
    <sheet name="Agosto" sheetId="8" r:id="rId8"/>
    <sheet name="Settembre" sheetId="9" r:id="rId9"/>
    <sheet name="Ottobre" sheetId="10" r:id="rId10"/>
    <sheet name="Novembre" sheetId="11" r:id="rId11"/>
    <sheet name="Dicembre" sheetId="12" r:id="rId12"/>
  </sheets>
  <calcPr calcId="124519"/>
</workbook>
</file>

<file path=xl/calcChain.xml><?xml version="1.0" encoding="utf-8"?>
<calcChain xmlns="http://schemas.openxmlformats.org/spreadsheetml/2006/main">
  <c r="F5" i="10"/>
  <c r="E29" i="12"/>
  <c r="D29"/>
  <c r="C29"/>
  <c r="E29" i="11"/>
  <c r="D29"/>
  <c r="C29"/>
  <c r="E29" i="10"/>
  <c r="D29"/>
  <c r="C29"/>
  <c r="E29" i="9"/>
  <c r="D29"/>
  <c r="C29"/>
  <c r="E29" i="8"/>
  <c r="D29"/>
  <c r="C29"/>
  <c r="E29" i="7"/>
  <c r="D29"/>
  <c r="C29"/>
  <c r="E29" i="6"/>
  <c r="D29"/>
  <c r="C29"/>
  <c r="E29" i="5"/>
  <c r="D29"/>
  <c r="C29"/>
  <c r="E29" i="4"/>
  <c r="D29"/>
  <c r="C29"/>
  <c r="E29" i="3"/>
  <c r="D29"/>
  <c r="C29"/>
  <c r="F29" i="2"/>
  <c r="E29"/>
  <c r="D29"/>
  <c r="C29"/>
  <c r="E29" i="1"/>
  <c r="D29"/>
  <c r="C29"/>
  <c r="G29" i="3"/>
  <c r="F29"/>
  <c r="F5" i="1"/>
  <c r="G5"/>
  <c r="F6"/>
  <c r="G6"/>
  <c r="F7"/>
  <c r="G7"/>
  <c r="F8"/>
  <c r="G8"/>
  <c r="F9"/>
  <c r="G9"/>
  <c r="F10"/>
  <c r="G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F5" i="2"/>
  <c r="G5"/>
  <c r="F5" i="8"/>
  <c r="G5"/>
  <c r="F6"/>
  <c r="G6"/>
  <c r="F7"/>
  <c r="G7"/>
  <c r="F8"/>
  <c r="G8"/>
  <c r="F9"/>
  <c r="G9"/>
  <c r="F10"/>
  <c r="G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F5" i="4"/>
  <c r="G5"/>
  <c r="F6"/>
  <c r="G6"/>
  <c r="F7"/>
  <c r="G7"/>
  <c r="F8"/>
  <c r="G8"/>
  <c r="F9"/>
  <c r="G9"/>
  <c r="F10"/>
  <c r="G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F5" i="12"/>
  <c r="G5"/>
  <c r="F6"/>
  <c r="G6"/>
  <c r="F7"/>
  <c r="G7"/>
  <c r="F8"/>
  <c r="G8"/>
  <c r="F9"/>
  <c r="G9"/>
  <c r="F10"/>
  <c r="G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F6" i="2"/>
  <c r="G6"/>
  <c r="F7"/>
  <c r="G7"/>
  <c r="F8"/>
  <c r="G8"/>
  <c r="F9"/>
  <c r="G9"/>
  <c r="F10"/>
  <c r="G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F5" i="6"/>
  <c r="G5"/>
  <c r="F6"/>
  <c r="G6"/>
  <c r="F7"/>
  <c r="G7"/>
  <c r="F8"/>
  <c r="G8"/>
  <c r="F9"/>
  <c r="G9"/>
  <c r="F10"/>
  <c r="G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F5" i="7"/>
  <c r="G5"/>
  <c r="F6"/>
  <c r="G6"/>
  <c r="F7"/>
  <c r="G7"/>
  <c r="F8"/>
  <c r="G8"/>
  <c r="F9"/>
  <c r="G9"/>
  <c r="F10"/>
  <c r="G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F5" i="5"/>
  <c r="G5"/>
  <c r="F6"/>
  <c r="G6"/>
  <c r="F7"/>
  <c r="G7"/>
  <c r="F8"/>
  <c r="G8"/>
  <c r="F9"/>
  <c r="G9"/>
  <c r="F10"/>
  <c r="G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F5" i="3"/>
  <c r="G5"/>
  <c r="F6"/>
  <c r="G6"/>
  <c r="F7"/>
  <c r="G7"/>
  <c r="F8"/>
  <c r="G8"/>
  <c r="F9"/>
  <c r="G9"/>
  <c r="F10"/>
  <c r="G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F5" i="11"/>
  <c r="G5"/>
  <c r="F6"/>
  <c r="G6"/>
  <c r="F7"/>
  <c r="G7"/>
  <c r="F8"/>
  <c r="G8"/>
  <c r="F9"/>
  <c r="G9"/>
  <c r="F10"/>
  <c r="G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G5" i="10"/>
  <c r="F6"/>
  <c r="G6"/>
  <c r="F7"/>
  <c r="G7"/>
  <c r="F8"/>
  <c r="G8"/>
  <c r="F9"/>
  <c r="G9"/>
  <c r="F10"/>
  <c r="G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F5" i="9"/>
  <c r="G5"/>
  <c r="F6"/>
  <c r="G6"/>
  <c r="F7"/>
  <c r="G7"/>
  <c r="F8"/>
  <c r="G8"/>
  <c r="F9"/>
  <c r="G9"/>
  <c r="F10"/>
  <c r="G10"/>
  <c r="F11"/>
  <c r="G11"/>
  <c r="F12"/>
  <c r="G12"/>
  <c r="F13"/>
  <c r="G13"/>
  <c r="F14"/>
  <c r="G14"/>
  <c r="F15"/>
  <c r="G15"/>
  <c r="F16"/>
  <c r="G16"/>
  <c r="F17"/>
  <c r="G17"/>
  <c r="F18"/>
  <c r="G18"/>
  <c r="F19"/>
  <c r="G19"/>
  <c r="F20"/>
  <c r="G20"/>
  <c r="F21"/>
  <c r="G21"/>
  <c r="F22"/>
  <c r="G22"/>
  <c r="F23"/>
  <c r="G23"/>
  <c r="F24"/>
  <c r="G24"/>
  <c r="F25"/>
  <c r="G25"/>
  <c r="F26"/>
  <c r="G26"/>
  <c r="F27"/>
  <c r="G27"/>
  <c r="F28"/>
  <c r="G28"/>
  <c r="F29" i="5"/>
  <c r="G29"/>
  <c r="F29" i="8"/>
  <c r="G29"/>
  <c r="G29" i="2"/>
  <c r="F29" i="11"/>
  <c r="G29"/>
  <c r="F29" i="9"/>
  <c r="G29"/>
  <c r="F29" i="6"/>
  <c r="G29"/>
  <c r="F29" i="1"/>
  <c r="G29"/>
  <c r="F29" i="12"/>
  <c r="G29"/>
  <c r="F29" i="10"/>
  <c r="G29"/>
  <c r="F29" i="7"/>
  <c r="G29"/>
  <c r="F29" i="4"/>
  <c r="G29"/>
</calcChain>
</file>

<file path=xl/sharedStrings.xml><?xml version="1.0" encoding="utf-8"?>
<sst xmlns="http://schemas.openxmlformats.org/spreadsheetml/2006/main" count="696" uniqueCount="69">
  <si>
    <t>STRUTTURE</t>
  </si>
  <si>
    <t>Totale Personale</t>
  </si>
  <si>
    <t>Giornate Lavorative</t>
  </si>
  <si>
    <t>Totale Assenze</t>
  </si>
  <si>
    <t>Tasso di Assenza</t>
  </si>
  <si>
    <t>Tasso di Presenza</t>
  </si>
  <si>
    <t>CODICE</t>
  </si>
  <si>
    <t>DESCRIZIONE</t>
  </si>
  <si>
    <t>A001</t>
  </si>
  <si>
    <t>CENTRO DIREZIONALE</t>
  </si>
  <si>
    <t>A002</t>
  </si>
  <si>
    <t>AREE DI GESTIONE</t>
  </si>
  <si>
    <t>A111</t>
  </si>
  <si>
    <t>O. FAZZI</t>
  </si>
  <si>
    <t>A112</t>
  </si>
  <si>
    <t>O. S. CESARIO</t>
  </si>
  <si>
    <t>A121</t>
  </si>
  <si>
    <t>O. COPERTINO</t>
  </si>
  <si>
    <t>A131</t>
  </si>
  <si>
    <t>O. GALATINA</t>
  </si>
  <si>
    <t>A141</t>
  </si>
  <si>
    <t>O. CASARANO</t>
  </si>
  <si>
    <t>A151</t>
  </si>
  <si>
    <t>O. SCORRANO</t>
  </si>
  <si>
    <t>A161</t>
  </si>
  <si>
    <t>O. GALLIPOLI</t>
  </si>
  <si>
    <t>A210</t>
  </si>
  <si>
    <t>DISTRETTO SOCIO SANITARIO DI LECCE</t>
  </si>
  <si>
    <t>A211</t>
  </si>
  <si>
    <t>DISTRETTO SOCIO SANITARIO DI CAMPI</t>
  </si>
  <si>
    <t>A212</t>
  </si>
  <si>
    <t>DISTRETTO SOCIO SANITARIO DI NARDO'</t>
  </si>
  <si>
    <t>A213</t>
  </si>
  <si>
    <t>DISTRETTO SOCIO SANITARIO DI MARTANO</t>
  </si>
  <si>
    <t>A214</t>
  </si>
  <si>
    <t>DISTRETTO SOCIO SANITARIO DI GALATINA</t>
  </si>
  <si>
    <t>A215</t>
  </si>
  <si>
    <t>DISTRETTO SOCIO SANITARIO DI MAGLIE</t>
  </si>
  <si>
    <t>A216</t>
  </si>
  <si>
    <t>DISTRETTO SOCIO SANITARIO DI POGGIARDO</t>
  </si>
  <si>
    <t>A217</t>
  </si>
  <si>
    <t>DISTRETTO SOCIO SANITARIO DI GALLIPOLI</t>
  </si>
  <si>
    <t>A218</t>
  </si>
  <si>
    <t>DISTRETTO SOCIO SANITARIO DI CASARANO</t>
  </si>
  <si>
    <t>A219</t>
  </si>
  <si>
    <t>DISTRETTO SOCIO SANITARIO DI GAGLIANO</t>
  </si>
  <si>
    <t>A221</t>
  </si>
  <si>
    <t>DIPARTIMENTO DI PREVENZIONE</t>
  </si>
  <si>
    <t>A222</t>
  </si>
  <si>
    <t>DIPARTIMENTO DI SALUTE MENTALE</t>
  </si>
  <si>
    <t>A223</t>
  </si>
  <si>
    <t>DIPARTIMENTO DELLE DIPENDENZE PATOLOGICHE</t>
  </si>
  <si>
    <t>A224</t>
  </si>
  <si>
    <t>DIPARTIMENTO DI RIABILITAZIONE</t>
  </si>
  <si>
    <t>A225</t>
  </si>
  <si>
    <t>DIPARTIMENTO DI EMERGENZA URGENZA - 118</t>
  </si>
  <si>
    <t>Totali/Medie</t>
  </si>
  <si>
    <t xml:space="preserve">TASSI DI ASSENZA E PRESENZA DEL PERSONALE - Mese di Febbraio </t>
  </si>
  <si>
    <t>TASSI DI ASSENZA E PRESENZA DEL PERSONALE - Mese di Gennaio</t>
  </si>
  <si>
    <t>TASSI DI ASSENZA E PRESENZA DEL PERSONALE - Mese di Marzo</t>
  </si>
  <si>
    <t xml:space="preserve">TASSI DI ASSENZA E PRESENZA DEL PERSONALE - Mese di Aprile </t>
  </si>
  <si>
    <t xml:space="preserve">TASSI DI ASSENZA E PRESENZA DEL PERSONALE - Mese di Maggio </t>
  </si>
  <si>
    <t xml:space="preserve">TASSI DI ASSENZA E PRESENZA DEL PERSONALE - Mese di Giugno </t>
  </si>
  <si>
    <t xml:space="preserve">TASSI DI ASSENZA E PRESENZA DEL PERSONALE - Mese di Luglio </t>
  </si>
  <si>
    <t xml:space="preserve">TASSI DI ASSENZA E PRESENZA DEL PERSONALE - Mese di Agosto </t>
  </si>
  <si>
    <t xml:space="preserve">TASSI DI ASSENZA E PRESENZA DEL PERSONALE - Mese di Settembre </t>
  </si>
  <si>
    <t xml:space="preserve">TASSI DI ASSENZA E PRESENZA DEL PERSONALE - Mese di Ottobre </t>
  </si>
  <si>
    <t xml:space="preserve">TASSI DI ASSENZA E PRESENZA DEL PERSONALE - Mese di Novembre </t>
  </si>
  <si>
    <t xml:space="preserve">TASSI DI ASSENZA E PRESENZA DEL PERSONALE - Mese di Dicembre 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</si>
</sst>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b/>
      <sz val="10"/>
      <name val="Arial Unicode MS"/>
      <family val="2"/>
    </font>
    <font>
      <sz val="10"/>
      <name val="Arial Unicode MS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49" fontId="0" fillId="0" borderId="0" xfId="0" applyNumberFormat="1"/>
    <xf numFmtId="1" fontId="0" fillId="0" borderId="0" xfId="0" applyNumberForma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e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9"/>
  <sheetViews>
    <sheetView zoomScale="80" zoomScaleNormal="80" workbookViewId="0">
      <selection activeCell="B52" sqref="B52"/>
    </sheetView>
  </sheetViews>
  <sheetFormatPr defaultColWidth="9" defaultRowHeight="15"/>
  <cols>
    <col min="1" max="1" width="10" style="13" customWidth="1"/>
    <col min="2" max="2" width="52.140625" style="3" bestFit="1" customWidth="1"/>
    <col min="3" max="3" width="16.5703125" style="6" customWidth="1"/>
    <col min="4" max="4" width="19.28515625" style="6" customWidth="1"/>
    <col min="5" max="5" width="14.85546875" style="6" customWidth="1"/>
    <col min="6" max="6" width="16.5703125" style="7" customWidth="1"/>
    <col min="7" max="7" width="17.7109375" style="7" customWidth="1"/>
    <col min="8" max="16384" width="9" style="3"/>
  </cols>
  <sheetData>
    <row r="1" spans="1:7" ht="12.75" customHeight="1">
      <c r="A1" s="18" t="s">
        <v>58</v>
      </c>
      <c r="B1" s="19"/>
      <c r="C1" s="19"/>
      <c r="D1" s="19"/>
      <c r="E1" s="19"/>
      <c r="F1" s="19"/>
      <c r="G1" s="20"/>
    </row>
    <row r="3" spans="1:7" ht="12.75" customHeight="1">
      <c r="A3" s="21" t="s">
        <v>0</v>
      </c>
      <c r="B3" s="22"/>
      <c r="C3" s="23" t="s">
        <v>1</v>
      </c>
      <c r="D3" s="23" t="s">
        <v>2</v>
      </c>
      <c r="E3" s="23" t="s">
        <v>3</v>
      </c>
      <c r="F3" s="25" t="s">
        <v>4</v>
      </c>
      <c r="G3" s="25" t="s">
        <v>5</v>
      </c>
    </row>
    <row r="4" spans="1:7">
      <c r="A4" s="14" t="s">
        <v>6</v>
      </c>
      <c r="B4" s="14" t="s">
        <v>7</v>
      </c>
      <c r="C4" s="24"/>
      <c r="D4" s="24"/>
      <c r="E4" s="24"/>
      <c r="F4" s="26"/>
      <c r="G4" s="26"/>
    </row>
    <row r="5" spans="1:7">
      <c r="A5" s="15" t="s">
        <v>8</v>
      </c>
      <c r="B5" s="4" t="s">
        <v>9</v>
      </c>
      <c r="C5" s="5">
        <v>190</v>
      </c>
      <c r="D5" s="5">
        <v>4182</v>
      </c>
      <c r="E5" s="5">
        <v>1011</v>
      </c>
      <c r="F5" s="16">
        <f t="shared" ref="F5:F28" si="0">E5/D5*100</f>
        <v>24.17503586800574</v>
      </c>
      <c r="G5" s="16">
        <f>100-F5</f>
        <v>75.824964131994264</v>
      </c>
    </row>
    <row r="6" spans="1:7">
      <c r="A6" s="15" t="s">
        <v>10</v>
      </c>
      <c r="B6" s="17" t="s">
        <v>11</v>
      </c>
      <c r="C6" s="5">
        <v>205</v>
      </c>
      <c r="D6" s="5">
        <v>4585</v>
      </c>
      <c r="E6" s="5">
        <v>893</v>
      </c>
      <c r="F6" s="16">
        <f t="shared" si="0"/>
        <v>19.476553980370774</v>
      </c>
      <c r="G6" s="16">
        <f t="shared" ref="G6:G28" si="1">100-F6</f>
        <v>80.523446019629233</v>
      </c>
    </row>
    <row r="7" spans="1:7">
      <c r="A7" s="15" t="s">
        <v>12</v>
      </c>
      <c r="B7" s="4" t="s">
        <v>13</v>
      </c>
      <c r="C7" s="5">
        <v>2384</v>
      </c>
      <c r="D7" s="5">
        <v>58082</v>
      </c>
      <c r="E7" s="5">
        <v>12536.5</v>
      </c>
      <c r="F7" s="16">
        <f t="shared" si="0"/>
        <v>21.584139664612103</v>
      </c>
      <c r="G7" s="16">
        <f t="shared" si="1"/>
        <v>78.41586033538789</v>
      </c>
    </row>
    <row r="8" spans="1:7">
      <c r="A8" s="15" t="s">
        <v>14</v>
      </c>
      <c r="B8" s="4" t="s">
        <v>15</v>
      </c>
      <c r="C8" s="5">
        <v>23</v>
      </c>
      <c r="D8" s="5">
        <v>566</v>
      </c>
      <c r="E8" s="5">
        <v>143</v>
      </c>
      <c r="F8" s="16">
        <f t="shared" si="0"/>
        <v>25.265017667844525</v>
      </c>
      <c r="G8" s="16">
        <f t="shared" si="1"/>
        <v>74.734982332155482</v>
      </c>
    </row>
    <row r="9" spans="1:7">
      <c r="A9" s="15" t="s">
        <v>16</v>
      </c>
      <c r="B9" s="4" t="s">
        <v>17</v>
      </c>
      <c r="C9" s="5">
        <v>395</v>
      </c>
      <c r="D9" s="5">
        <v>9700</v>
      </c>
      <c r="E9" s="5">
        <v>2313</v>
      </c>
      <c r="F9" s="16">
        <f t="shared" si="0"/>
        <v>23.845360824742269</v>
      </c>
      <c r="G9" s="16">
        <f t="shared" si="1"/>
        <v>76.154639175257728</v>
      </c>
    </row>
    <row r="10" spans="1:7">
      <c r="A10" s="15" t="s">
        <v>18</v>
      </c>
      <c r="B10" s="4" t="s">
        <v>19</v>
      </c>
      <c r="C10" s="5">
        <v>542</v>
      </c>
      <c r="D10" s="5">
        <v>13301</v>
      </c>
      <c r="E10" s="5">
        <v>2850</v>
      </c>
      <c r="F10" s="16">
        <f t="shared" si="0"/>
        <v>21.426960378918878</v>
      </c>
      <c r="G10" s="16">
        <f t="shared" si="1"/>
        <v>78.573039621081122</v>
      </c>
    </row>
    <row r="11" spans="1:7">
      <c r="A11" s="15" t="s">
        <v>20</v>
      </c>
      <c r="B11" s="4" t="s">
        <v>21</v>
      </c>
      <c r="C11" s="5">
        <v>512</v>
      </c>
      <c r="D11" s="5">
        <v>12664</v>
      </c>
      <c r="E11" s="5">
        <v>2820</v>
      </c>
      <c r="F11" s="16">
        <f t="shared" si="0"/>
        <v>22.267845862286798</v>
      </c>
      <c r="G11" s="16">
        <f t="shared" si="1"/>
        <v>77.732154137713195</v>
      </c>
    </row>
    <row r="12" spans="1:7">
      <c r="A12" s="15" t="s">
        <v>22</v>
      </c>
      <c r="B12" s="4" t="s">
        <v>23</v>
      </c>
      <c r="C12" s="5">
        <v>627</v>
      </c>
      <c r="D12" s="5">
        <v>15504</v>
      </c>
      <c r="E12" s="5">
        <v>3312</v>
      </c>
      <c r="F12" s="16">
        <f t="shared" si="0"/>
        <v>21.362229102167181</v>
      </c>
      <c r="G12" s="16">
        <f t="shared" si="1"/>
        <v>78.637770897832823</v>
      </c>
    </row>
    <row r="13" spans="1:7">
      <c r="A13" s="15" t="s">
        <v>24</v>
      </c>
      <c r="B13" s="4" t="s">
        <v>25</v>
      </c>
      <c r="C13" s="5">
        <v>658</v>
      </c>
      <c r="D13" s="5">
        <v>15598</v>
      </c>
      <c r="E13" s="5">
        <v>3415</v>
      </c>
      <c r="F13" s="16">
        <f t="shared" si="0"/>
        <v>21.893832542633671</v>
      </c>
      <c r="G13" s="16">
        <f t="shared" si="1"/>
        <v>78.106167457366325</v>
      </c>
    </row>
    <row r="14" spans="1:7">
      <c r="A14" s="15" t="s">
        <v>26</v>
      </c>
      <c r="B14" s="4" t="s">
        <v>27</v>
      </c>
      <c r="C14" s="5">
        <v>298</v>
      </c>
      <c r="D14" s="5">
        <v>6804</v>
      </c>
      <c r="E14" s="5">
        <v>1442</v>
      </c>
      <c r="F14" s="16">
        <f t="shared" si="0"/>
        <v>21.193415637860085</v>
      </c>
      <c r="G14" s="16">
        <f t="shared" si="1"/>
        <v>78.806584362139915</v>
      </c>
    </row>
    <row r="15" spans="1:7">
      <c r="A15" s="15" t="s">
        <v>28</v>
      </c>
      <c r="B15" s="4" t="s">
        <v>29</v>
      </c>
      <c r="C15" s="5">
        <v>165</v>
      </c>
      <c r="D15" s="5">
        <v>3773</v>
      </c>
      <c r="E15" s="5">
        <v>971</v>
      </c>
      <c r="F15" s="16">
        <f t="shared" si="0"/>
        <v>25.735489000795127</v>
      </c>
      <c r="G15" s="16">
        <f t="shared" si="1"/>
        <v>74.264510999204873</v>
      </c>
    </row>
    <row r="16" spans="1:7">
      <c r="A16" s="15" t="s">
        <v>30</v>
      </c>
      <c r="B16" s="4" t="s">
        <v>31</v>
      </c>
      <c r="C16" s="5">
        <v>149</v>
      </c>
      <c r="D16" s="5">
        <v>3344</v>
      </c>
      <c r="E16" s="5">
        <v>814</v>
      </c>
      <c r="F16" s="16">
        <f t="shared" si="0"/>
        <v>24.342105263157894</v>
      </c>
      <c r="G16" s="16">
        <f t="shared" si="1"/>
        <v>75.65789473684211</v>
      </c>
    </row>
    <row r="17" spans="1:7">
      <c r="A17" s="15" t="s">
        <v>32</v>
      </c>
      <c r="B17" s="4" t="s">
        <v>33</v>
      </c>
      <c r="C17" s="5">
        <v>71</v>
      </c>
      <c r="D17" s="5">
        <v>1561</v>
      </c>
      <c r="E17" s="5">
        <v>340</v>
      </c>
      <c r="F17" s="16">
        <f t="shared" si="0"/>
        <v>21.780909673286356</v>
      </c>
      <c r="G17" s="16">
        <f t="shared" si="1"/>
        <v>78.219090326713641</v>
      </c>
    </row>
    <row r="18" spans="1:7">
      <c r="A18" s="15" t="s">
        <v>34</v>
      </c>
      <c r="B18" s="4" t="s">
        <v>35</v>
      </c>
      <c r="C18" s="5">
        <v>84</v>
      </c>
      <c r="D18" s="5">
        <v>1853</v>
      </c>
      <c r="E18" s="5">
        <v>465</v>
      </c>
      <c r="F18" s="16">
        <f t="shared" si="0"/>
        <v>25.094441446303289</v>
      </c>
      <c r="G18" s="16">
        <f t="shared" si="1"/>
        <v>74.905558553696707</v>
      </c>
    </row>
    <row r="19" spans="1:7">
      <c r="A19" s="15" t="s">
        <v>36</v>
      </c>
      <c r="B19" s="4" t="s">
        <v>37</v>
      </c>
      <c r="C19" s="5">
        <v>122</v>
      </c>
      <c r="D19" s="5">
        <v>2698</v>
      </c>
      <c r="E19" s="5">
        <v>706</v>
      </c>
      <c r="F19" s="16">
        <f t="shared" si="0"/>
        <v>26.167531504818385</v>
      </c>
      <c r="G19" s="16">
        <f t="shared" si="1"/>
        <v>73.832468495181615</v>
      </c>
    </row>
    <row r="20" spans="1:7">
      <c r="A20" s="15" t="s">
        <v>38</v>
      </c>
      <c r="B20" s="4" t="s">
        <v>39</v>
      </c>
      <c r="C20" s="5">
        <v>94</v>
      </c>
      <c r="D20" s="5">
        <v>2100</v>
      </c>
      <c r="E20" s="5">
        <v>563</v>
      </c>
      <c r="F20" s="16">
        <f t="shared" si="0"/>
        <v>26.80952380952381</v>
      </c>
      <c r="G20" s="16">
        <f t="shared" si="1"/>
        <v>73.19047619047619</v>
      </c>
    </row>
    <row r="21" spans="1:7">
      <c r="A21" s="15" t="s">
        <v>40</v>
      </c>
      <c r="B21" s="4" t="s">
        <v>41</v>
      </c>
      <c r="C21" s="5">
        <v>77</v>
      </c>
      <c r="D21" s="5">
        <v>1686</v>
      </c>
      <c r="E21" s="5">
        <v>562</v>
      </c>
      <c r="F21" s="16">
        <f t="shared" si="0"/>
        <v>33.333333333333329</v>
      </c>
      <c r="G21" s="16">
        <f t="shared" si="1"/>
        <v>66.666666666666671</v>
      </c>
    </row>
    <row r="22" spans="1:7">
      <c r="A22" s="15" t="s">
        <v>42</v>
      </c>
      <c r="B22" s="4" t="s">
        <v>43</v>
      </c>
      <c r="C22" s="5">
        <v>72</v>
      </c>
      <c r="D22" s="5">
        <v>1588</v>
      </c>
      <c r="E22" s="5">
        <v>341</v>
      </c>
      <c r="F22" s="16">
        <f t="shared" si="0"/>
        <v>21.473551637279598</v>
      </c>
      <c r="G22" s="16">
        <f t="shared" si="1"/>
        <v>78.526448362720402</v>
      </c>
    </row>
    <row r="23" spans="1:7">
      <c r="A23" s="15" t="s">
        <v>44</v>
      </c>
      <c r="B23" s="4" t="s">
        <v>45</v>
      </c>
      <c r="C23" s="5">
        <v>123</v>
      </c>
      <c r="D23" s="5">
        <v>2740</v>
      </c>
      <c r="E23" s="5">
        <v>661</v>
      </c>
      <c r="F23" s="16">
        <f t="shared" si="0"/>
        <v>24.124087591240876</v>
      </c>
      <c r="G23" s="16">
        <f t="shared" si="1"/>
        <v>75.87591240875912</v>
      </c>
    </row>
    <row r="24" spans="1:7">
      <c r="A24" s="15" t="s">
        <v>46</v>
      </c>
      <c r="B24" s="4" t="s">
        <v>47</v>
      </c>
      <c r="C24" s="5">
        <v>404</v>
      </c>
      <c r="D24" s="5">
        <v>8921</v>
      </c>
      <c r="E24" s="5">
        <v>1818</v>
      </c>
      <c r="F24" s="16">
        <f t="shared" si="0"/>
        <v>20.378881291335052</v>
      </c>
      <c r="G24" s="16">
        <f t="shared" si="1"/>
        <v>79.621118708664952</v>
      </c>
    </row>
    <row r="25" spans="1:7">
      <c r="A25" s="15" t="s">
        <v>48</v>
      </c>
      <c r="B25" s="4" t="s">
        <v>49</v>
      </c>
      <c r="C25" s="5">
        <v>559</v>
      </c>
      <c r="D25" s="5">
        <v>13085</v>
      </c>
      <c r="E25" s="5">
        <v>3245</v>
      </c>
      <c r="F25" s="16">
        <f t="shared" si="0"/>
        <v>24.79938861291555</v>
      </c>
      <c r="G25" s="16">
        <f t="shared" si="1"/>
        <v>75.20061138708445</v>
      </c>
    </row>
    <row r="26" spans="1:7">
      <c r="A26" s="15" t="s">
        <v>50</v>
      </c>
      <c r="B26" s="4" t="s">
        <v>51</v>
      </c>
      <c r="C26" s="5">
        <v>108</v>
      </c>
      <c r="D26" s="5">
        <v>2399</v>
      </c>
      <c r="E26" s="5">
        <v>538</v>
      </c>
      <c r="F26" s="16">
        <f t="shared" si="0"/>
        <v>22.426010837849102</v>
      </c>
      <c r="G26" s="16">
        <f t="shared" si="1"/>
        <v>77.573989162150895</v>
      </c>
    </row>
    <row r="27" spans="1:7">
      <c r="A27" s="15" t="s">
        <v>52</v>
      </c>
      <c r="B27" s="4" t="s">
        <v>53</v>
      </c>
      <c r="C27" s="5">
        <v>184</v>
      </c>
      <c r="D27" s="5">
        <v>4086</v>
      </c>
      <c r="E27" s="5">
        <v>1067</v>
      </c>
      <c r="F27" s="16">
        <f t="shared" si="0"/>
        <v>26.113558492413119</v>
      </c>
      <c r="G27" s="16">
        <f t="shared" si="1"/>
        <v>73.886441507586881</v>
      </c>
    </row>
    <row r="28" spans="1:7">
      <c r="A28" s="15" t="s">
        <v>54</v>
      </c>
      <c r="B28" s="4" t="s">
        <v>55</v>
      </c>
      <c r="C28" s="5">
        <v>273</v>
      </c>
      <c r="D28" s="5">
        <v>6794</v>
      </c>
      <c r="E28" s="5">
        <v>1465</v>
      </c>
      <c r="F28" s="16">
        <f t="shared" si="0"/>
        <v>21.563143950544596</v>
      </c>
      <c r="G28" s="16">
        <f t="shared" si="1"/>
        <v>78.4368560494554</v>
      </c>
    </row>
    <row r="29" spans="1:7" s="8" customFormat="1">
      <c r="A29" s="12"/>
      <c r="B29" s="9" t="s">
        <v>56</v>
      </c>
      <c r="C29" s="10">
        <f>SUM(C5:C28)</f>
        <v>8319</v>
      </c>
      <c r="D29" s="10">
        <f>SUM(D5:D28)</f>
        <v>197614</v>
      </c>
      <c r="E29" s="10">
        <f>SUM(E5:E28)</f>
        <v>44291.5</v>
      </c>
      <c r="F29" s="11">
        <f>E29/D29*100</f>
        <v>22.413138745230601</v>
      </c>
      <c r="G29" s="11">
        <f>100-F29</f>
        <v>77.586861254769403</v>
      </c>
    </row>
  </sheetData>
  <sheetProtection selectLockedCells="1" selectUnlockedCells="1"/>
  <mergeCells count="7">
    <mergeCell ref="A1:G1"/>
    <mergeCell ref="A3:B3"/>
    <mergeCell ref="C3:C4"/>
    <mergeCell ref="D3:D4"/>
    <mergeCell ref="E3:E4"/>
    <mergeCell ref="F3:F4"/>
    <mergeCell ref="G3:G4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29"/>
  <sheetViews>
    <sheetView zoomScale="80" zoomScaleNormal="80" workbookViewId="0">
      <selection sqref="A1:G1"/>
    </sheetView>
  </sheetViews>
  <sheetFormatPr defaultColWidth="9" defaultRowHeight="15"/>
  <cols>
    <col min="1" max="1" width="10" style="13" bestFit="1" customWidth="1"/>
    <col min="2" max="2" width="52.140625" style="3" bestFit="1" customWidth="1"/>
    <col min="3" max="3" width="16.5703125" style="6" customWidth="1"/>
    <col min="4" max="4" width="19.28515625" style="6" customWidth="1"/>
    <col min="5" max="5" width="14.85546875" style="6" customWidth="1"/>
    <col min="6" max="6" width="16.5703125" style="7" customWidth="1"/>
    <col min="7" max="7" width="17.7109375" style="7" customWidth="1"/>
  </cols>
  <sheetData>
    <row r="1" spans="1:7" ht="12.75" customHeight="1">
      <c r="A1" s="18" t="s">
        <v>66</v>
      </c>
      <c r="B1" s="19"/>
      <c r="C1" s="19"/>
      <c r="D1" s="19"/>
      <c r="E1" s="19"/>
      <c r="F1" s="19"/>
      <c r="G1" s="20"/>
    </row>
    <row r="3" spans="1:7" ht="12.75" customHeight="1">
      <c r="A3" s="21" t="s">
        <v>0</v>
      </c>
      <c r="B3" s="22"/>
      <c r="C3" s="23" t="s">
        <v>1</v>
      </c>
      <c r="D3" s="23" t="s">
        <v>2</v>
      </c>
      <c r="E3" s="23" t="s">
        <v>3</v>
      </c>
      <c r="F3" s="25" t="s">
        <v>4</v>
      </c>
      <c r="G3" s="25" t="s">
        <v>5</v>
      </c>
    </row>
    <row r="4" spans="1:7">
      <c r="A4" s="14" t="s">
        <v>6</v>
      </c>
      <c r="B4" s="14" t="s">
        <v>7</v>
      </c>
      <c r="C4" s="24"/>
      <c r="D4" s="24"/>
      <c r="E4" s="24"/>
      <c r="F4" s="26"/>
      <c r="G4" s="26"/>
    </row>
    <row r="5" spans="1:7">
      <c r="A5" s="15" t="s">
        <v>8</v>
      </c>
      <c r="B5" s="4" t="s">
        <v>9</v>
      </c>
      <c r="C5" s="5">
        <v>188</v>
      </c>
      <c r="D5" s="5">
        <v>4362</v>
      </c>
      <c r="E5" s="5">
        <v>937</v>
      </c>
      <c r="F5" s="16">
        <f>E5/D5*100</f>
        <v>21.480972031178357</v>
      </c>
      <c r="G5" s="16">
        <f t="shared" ref="G5:G29" si="0">100-F5</f>
        <v>78.519027968821646</v>
      </c>
    </row>
    <row r="6" spans="1:7">
      <c r="A6" s="15" t="s">
        <v>10</v>
      </c>
      <c r="B6" s="17" t="s">
        <v>11</v>
      </c>
      <c r="C6" s="5">
        <v>204</v>
      </c>
      <c r="D6" s="5">
        <v>4822</v>
      </c>
      <c r="E6" s="5">
        <v>747</v>
      </c>
      <c r="F6" s="16">
        <f t="shared" ref="F6:F29" si="1">E6/D6*100</f>
        <v>15.491497304023227</v>
      </c>
      <c r="G6" s="16">
        <f t="shared" si="0"/>
        <v>84.508502695976773</v>
      </c>
    </row>
    <row r="7" spans="1:7">
      <c r="A7" s="15" t="s">
        <v>12</v>
      </c>
      <c r="B7" s="4" t="s">
        <v>13</v>
      </c>
      <c r="C7" s="5">
        <v>2456</v>
      </c>
      <c r="D7" s="5">
        <v>64188</v>
      </c>
      <c r="E7" s="5">
        <v>12957</v>
      </c>
      <c r="F7" s="16">
        <f t="shared" si="1"/>
        <v>20.186016077771544</v>
      </c>
      <c r="G7" s="16">
        <f t="shared" si="0"/>
        <v>79.813983922228459</v>
      </c>
    </row>
    <row r="8" spans="1:7">
      <c r="A8" s="15" t="s">
        <v>14</v>
      </c>
      <c r="B8" s="4" t="s">
        <v>15</v>
      </c>
      <c r="C8" s="5">
        <v>19</v>
      </c>
      <c r="D8" s="5">
        <v>505</v>
      </c>
      <c r="E8" s="5">
        <v>107</v>
      </c>
      <c r="F8" s="16">
        <f t="shared" si="1"/>
        <v>21.188118811881189</v>
      </c>
      <c r="G8" s="16">
        <f t="shared" si="0"/>
        <v>78.811881188118804</v>
      </c>
    </row>
    <row r="9" spans="1:7">
      <c r="A9" s="15" t="s">
        <v>16</v>
      </c>
      <c r="B9" s="4" t="s">
        <v>17</v>
      </c>
      <c r="C9" s="5">
        <v>394</v>
      </c>
      <c r="D9" s="5">
        <v>10398</v>
      </c>
      <c r="E9" s="5">
        <v>2462</v>
      </c>
      <c r="F9" s="16">
        <f t="shared" si="1"/>
        <v>23.677630313521831</v>
      </c>
      <c r="G9" s="16">
        <f t="shared" si="0"/>
        <v>76.322369686478169</v>
      </c>
    </row>
    <row r="10" spans="1:7">
      <c r="A10" s="15" t="s">
        <v>18</v>
      </c>
      <c r="B10" s="4" t="s">
        <v>19</v>
      </c>
      <c r="C10" s="5">
        <v>541</v>
      </c>
      <c r="D10" s="5">
        <v>14303</v>
      </c>
      <c r="E10" s="5">
        <v>3273</v>
      </c>
      <c r="F10" s="16">
        <f t="shared" si="1"/>
        <v>22.883311193455917</v>
      </c>
      <c r="G10" s="16">
        <f t="shared" si="0"/>
        <v>77.11668880654409</v>
      </c>
    </row>
    <row r="11" spans="1:7">
      <c r="A11" s="15" t="s">
        <v>20</v>
      </c>
      <c r="B11" s="4" t="s">
        <v>21</v>
      </c>
      <c r="C11" s="5">
        <v>516</v>
      </c>
      <c r="D11" s="5">
        <v>13783</v>
      </c>
      <c r="E11" s="5">
        <v>3234</v>
      </c>
      <c r="F11" s="16">
        <f t="shared" si="1"/>
        <v>23.463687150837988</v>
      </c>
      <c r="G11" s="16">
        <f t="shared" si="0"/>
        <v>76.536312849162016</v>
      </c>
    </row>
    <row r="12" spans="1:7">
      <c r="A12" s="15" t="s">
        <v>22</v>
      </c>
      <c r="B12" s="4" t="s">
        <v>23</v>
      </c>
      <c r="C12" s="5">
        <v>642</v>
      </c>
      <c r="D12" s="5">
        <v>17074</v>
      </c>
      <c r="E12" s="5">
        <v>3828</v>
      </c>
      <c r="F12" s="16">
        <f t="shared" si="1"/>
        <v>22.420053883097108</v>
      </c>
      <c r="G12" s="16">
        <f t="shared" si="0"/>
        <v>77.579946116902889</v>
      </c>
    </row>
    <row r="13" spans="1:7">
      <c r="A13" s="15" t="s">
        <v>24</v>
      </c>
      <c r="B13" s="4" t="s">
        <v>25</v>
      </c>
      <c r="C13" s="5">
        <v>673</v>
      </c>
      <c r="D13" s="5">
        <v>17577</v>
      </c>
      <c r="E13" s="5">
        <v>3922</v>
      </c>
      <c r="F13" s="16">
        <f t="shared" si="1"/>
        <v>22.313250270239518</v>
      </c>
      <c r="G13" s="16">
        <f t="shared" si="0"/>
        <v>77.686749729760479</v>
      </c>
    </row>
    <row r="14" spans="1:7">
      <c r="A14" s="15" t="s">
        <v>26</v>
      </c>
      <c r="B14" s="4" t="s">
        <v>27</v>
      </c>
      <c r="C14" s="5">
        <v>293</v>
      </c>
      <c r="D14" s="5">
        <v>7131</v>
      </c>
      <c r="E14" s="5">
        <v>1331</v>
      </c>
      <c r="F14" s="16">
        <f t="shared" si="1"/>
        <v>18.664983873229559</v>
      </c>
      <c r="G14" s="16">
        <f t="shared" si="0"/>
        <v>81.335016126770441</v>
      </c>
    </row>
    <row r="15" spans="1:7">
      <c r="A15" s="15" t="s">
        <v>28</v>
      </c>
      <c r="B15" s="4" t="s">
        <v>29</v>
      </c>
      <c r="C15" s="5">
        <v>170</v>
      </c>
      <c r="D15" s="5">
        <v>4081</v>
      </c>
      <c r="E15" s="5">
        <v>868</v>
      </c>
      <c r="F15" s="16">
        <f t="shared" si="1"/>
        <v>21.269296740994854</v>
      </c>
      <c r="G15" s="16">
        <f t="shared" si="0"/>
        <v>78.730703259005139</v>
      </c>
    </row>
    <row r="16" spans="1:7">
      <c r="A16" s="15" t="s">
        <v>30</v>
      </c>
      <c r="B16" s="4" t="s">
        <v>31</v>
      </c>
      <c r="C16" s="5">
        <v>149</v>
      </c>
      <c r="D16" s="5">
        <v>3550</v>
      </c>
      <c r="E16" s="5">
        <v>787</v>
      </c>
      <c r="F16" s="16">
        <f t="shared" si="1"/>
        <v>22.16901408450704</v>
      </c>
      <c r="G16" s="16">
        <f t="shared" si="0"/>
        <v>77.83098591549296</v>
      </c>
    </row>
    <row r="17" spans="1:7">
      <c r="A17" s="15" t="s">
        <v>32</v>
      </c>
      <c r="B17" s="4" t="s">
        <v>33</v>
      </c>
      <c r="C17" s="5">
        <v>77</v>
      </c>
      <c r="D17" s="5">
        <v>1774</v>
      </c>
      <c r="E17" s="5">
        <v>341</v>
      </c>
      <c r="F17" s="16">
        <f t="shared" si="1"/>
        <v>19.222096956031567</v>
      </c>
      <c r="G17" s="16">
        <f t="shared" si="0"/>
        <v>80.777903043968436</v>
      </c>
    </row>
    <row r="18" spans="1:7">
      <c r="A18" s="15" t="s">
        <v>34</v>
      </c>
      <c r="B18" s="4" t="s">
        <v>35</v>
      </c>
      <c r="C18" s="5">
        <v>88</v>
      </c>
      <c r="D18" s="5">
        <v>2028</v>
      </c>
      <c r="E18" s="5">
        <v>385</v>
      </c>
      <c r="F18" s="16">
        <f t="shared" si="1"/>
        <v>18.984220907297829</v>
      </c>
      <c r="G18" s="16">
        <f t="shared" si="0"/>
        <v>81.015779092702175</v>
      </c>
    </row>
    <row r="19" spans="1:7">
      <c r="A19" s="15" t="s">
        <v>36</v>
      </c>
      <c r="B19" s="4" t="s">
        <v>37</v>
      </c>
      <c r="C19" s="5">
        <v>126</v>
      </c>
      <c r="D19" s="5">
        <v>2920</v>
      </c>
      <c r="E19" s="5">
        <v>695</v>
      </c>
      <c r="F19" s="16">
        <f t="shared" si="1"/>
        <v>23.801369863013701</v>
      </c>
      <c r="G19" s="16">
        <f t="shared" si="0"/>
        <v>76.198630136986296</v>
      </c>
    </row>
    <row r="20" spans="1:7">
      <c r="A20" s="15" t="s">
        <v>38</v>
      </c>
      <c r="B20" s="4" t="s">
        <v>39</v>
      </c>
      <c r="C20" s="5">
        <v>100</v>
      </c>
      <c r="D20" s="5">
        <v>2348</v>
      </c>
      <c r="E20" s="5">
        <v>561</v>
      </c>
      <c r="F20" s="16">
        <f t="shared" si="1"/>
        <v>23.892674616695057</v>
      </c>
      <c r="G20" s="16">
        <f t="shared" si="0"/>
        <v>76.107325383304939</v>
      </c>
    </row>
    <row r="21" spans="1:7">
      <c r="A21" s="15" t="s">
        <v>40</v>
      </c>
      <c r="B21" s="4" t="s">
        <v>41</v>
      </c>
      <c r="C21" s="5">
        <v>81</v>
      </c>
      <c r="D21" s="5">
        <v>1866</v>
      </c>
      <c r="E21" s="5">
        <v>522</v>
      </c>
      <c r="F21" s="16">
        <f t="shared" si="1"/>
        <v>27.974276527331188</v>
      </c>
      <c r="G21" s="16">
        <f t="shared" si="0"/>
        <v>72.025723472668815</v>
      </c>
    </row>
    <row r="22" spans="1:7">
      <c r="A22" s="15" t="s">
        <v>42</v>
      </c>
      <c r="B22" s="4" t="s">
        <v>43</v>
      </c>
      <c r="C22" s="5">
        <v>74</v>
      </c>
      <c r="D22" s="5">
        <v>1702</v>
      </c>
      <c r="E22" s="5">
        <v>337</v>
      </c>
      <c r="F22" s="16">
        <f t="shared" si="1"/>
        <v>19.800235017626321</v>
      </c>
      <c r="G22" s="16">
        <f t="shared" si="0"/>
        <v>80.199764982373679</v>
      </c>
    </row>
    <row r="23" spans="1:7">
      <c r="A23" s="15" t="s">
        <v>44</v>
      </c>
      <c r="B23" s="4" t="s">
        <v>45</v>
      </c>
      <c r="C23" s="5">
        <v>129</v>
      </c>
      <c r="D23" s="5">
        <v>3028</v>
      </c>
      <c r="E23" s="5">
        <v>726</v>
      </c>
      <c r="F23" s="16">
        <f t="shared" si="1"/>
        <v>23.976221928665787</v>
      </c>
      <c r="G23" s="16">
        <f t="shared" si="0"/>
        <v>76.02377807133422</v>
      </c>
    </row>
    <row r="24" spans="1:7">
      <c r="A24" s="15" t="s">
        <v>46</v>
      </c>
      <c r="B24" s="4" t="s">
        <v>47</v>
      </c>
      <c r="C24" s="5">
        <v>399</v>
      </c>
      <c r="D24" s="5">
        <v>9292</v>
      </c>
      <c r="E24" s="5">
        <v>1657</v>
      </c>
      <c r="F24" s="16">
        <f t="shared" si="1"/>
        <v>17.832544123977616</v>
      </c>
      <c r="G24" s="16">
        <f t="shared" si="0"/>
        <v>82.167455876022387</v>
      </c>
    </row>
    <row r="25" spans="1:7">
      <c r="A25" s="15" t="s">
        <v>48</v>
      </c>
      <c r="B25" s="4" t="s">
        <v>49</v>
      </c>
      <c r="C25" s="5">
        <v>559</v>
      </c>
      <c r="D25" s="5">
        <v>14062</v>
      </c>
      <c r="E25" s="5">
        <v>2723</v>
      </c>
      <c r="F25" s="16">
        <f t="shared" si="1"/>
        <v>19.364244062011092</v>
      </c>
      <c r="G25" s="16">
        <f t="shared" si="0"/>
        <v>80.635755937988904</v>
      </c>
    </row>
    <row r="26" spans="1:7">
      <c r="A26" s="15" t="s">
        <v>50</v>
      </c>
      <c r="B26" s="4" t="s">
        <v>51</v>
      </c>
      <c r="C26" s="5">
        <v>110</v>
      </c>
      <c r="D26" s="5">
        <v>2557</v>
      </c>
      <c r="E26" s="5">
        <v>510</v>
      </c>
      <c r="F26" s="16">
        <f t="shared" si="1"/>
        <v>19.945248337895972</v>
      </c>
      <c r="G26" s="16">
        <f t="shared" si="0"/>
        <v>80.054751662104024</v>
      </c>
    </row>
    <row r="27" spans="1:7">
      <c r="A27" s="15" t="s">
        <v>52</v>
      </c>
      <c r="B27" s="4" t="s">
        <v>53</v>
      </c>
      <c r="C27" s="5">
        <v>202</v>
      </c>
      <c r="D27" s="5">
        <v>4714</v>
      </c>
      <c r="E27" s="5">
        <v>891</v>
      </c>
      <c r="F27" s="16">
        <f t="shared" si="1"/>
        <v>18.901145523971149</v>
      </c>
      <c r="G27" s="16">
        <f t="shared" si="0"/>
        <v>81.098854476028848</v>
      </c>
    </row>
    <row r="28" spans="1:7">
      <c r="A28" s="15" t="s">
        <v>54</v>
      </c>
      <c r="B28" s="4" t="s">
        <v>55</v>
      </c>
      <c r="C28" s="5">
        <v>271</v>
      </c>
      <c r="D28" s="5">
        <v>7297</v>
      </c>
      <c r="E28" s="5">
        <v>1423</v>
      </c>
      <c r="F28" s="16">
        <f t="shared" si="1"/>
        <v>19.501164862272166</v>
      </c>
      <c r="G28" s="16">
        <f t="shared" si="0"/>
        <v>80.498835137727838</v>
      </c>
    </row>
    <row r="29" spans="1:7">
      <c r="A29" s="12"/>
      <c r="B29" s="9" t="s">
        <v>56</v>
      </c>
      <c r="C29" s="10">
        <f>SUM(C5:C28)</f>
        <v>8461</v>
      </c>
      <c r="D29" s="10">
        <f>SUM(D5:D28)</f>
        <v>215362</v>
      </c>
      <c r="E29" s="10">
        <f>SUM(E5:E28)</f>
        <v>45224</v>
      </c>
      <c r="F29" s="11">
        <f t="shared" si="1"/>
        <v>20.999062044371801</v>
      </c>
      <c r="G29" s="11">
        <f t="shared" si="0"/>
        <v>79.000937955628203</v>
      </c>
    </row>
  </sheetData>
  <sheetProtection selectLockedCells="1" selectUnlockedCells="1"/>
  <mergeCells count="7">
    <mergeCell ref="A1:G1"/>
    <mergeCell ref="A3:B3"/>
    <mergeCell ref="C3:C4"/>
    <mergeCell ref="D3:D4"/>
    <mergeCell ref="E3:E4"/>
    <mergeCell ref="F3:F4"/>
    <mergeCell ref="G3:G4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29"/>
  <sheetViews>
    <sheetView tabSelected="1" zoomScale="80" zoomScaleNormal="80" workbookViewId="0">
      <selection activeCell="F29" sqref="F29"/>
    </sheetView>
  </sheetViews>
  <sheetFormatPr defaultColWidth="9" defaultRowHeight="15"/>
  <cols>
    <col min="1" max="1" width="10" style="13" bestFit="1" customWidth="1"/>
    <col min="2" max="2" width="52.140625" style="3" bestFit="1" customWidth="1"/>
    <col min="3" max="3" width="16.5703125" style="6" customWidth="1"/>
    <col min="4" max="4" width="19.28515625" style="6" customWidth="1"/>
    <col min="5" max="5" width="14.85546875" style="6" customWidth="1"/>
    <col min="6" max="6" width="16.5703125" style="7" customWidth="1"/>
    <col min="7" max="7" width="17.7109375" style="7" customWidth="1"/>
  </cols>
  <sheetData>
    <row r="1" spans="1:7" ht="12.75" customHeight="1">
      <c r="A1" s="18" t="s">
        <v>67</v>
      </c>
      <c r="B1" s="19"/>
      <c r="C1" s="19"/>
      <c r="D1" s="19"/>
      <c r="E1" s="19"/>
      <c r="F1" s="19"/>
      <c r="G1" s="20"/>
    </row>
    <row r="3" spans="1:7" ht="12.75" customHeight="1">
      <c r="A3" s="21" t="s">
        <v>0</v>
      </c>
      <c r="B3" s="22"/>
      <c r="C3" s="23" t="s">
        <v>1</v>
      </c>
      <c r="D3" s="23" t="s">
        <v>2</v>
      </c>
      <c r="E3" s="23" t="s">
        <v>3</v>
      </c>
      <c r="F3" s="25" t="s">
        <v>4</v>
      </c>
      <c r="G3" s="25" t="s">
        <v>5</v>
      </c>
    </row>
    <row r="4" spans="1:7">
      <c r="A4" s="14" t="s">
        <v>6</v>
      </c>
      <c r="B4" s="14" t="s">
        <v>7</v>
      </c>
      <c r="C4" s="24"/>
      <c r="D4" s="24"/>
      <c r="E4" s="24"/>
      <c r="F4" s="26"/>
      <c r="G4" s="26"/>
    </row>
    <row r="5" spans="1:7">
      <c r="A5" s="15" t="s">
        <v>8</v>
      </c>
      <c r="B5" s="4" t="s">
        <v>9</v>
      </c>
      <c r="C5" s="5">
        <v>184</v>
      </c>
      <c r="D5" s="5">
        <v>3763</v>
      </c>
      <c r="E5" s="5">
        <v>832</v>
      </c>
      <c r="F5" s="16">
        <f t="shared" ref="F5:F29" si="0">E5/D5*100</f>
        <v>22.110018602179114</v>
      </c>
      <c r="G5" s="16">
        <f t="shared" ref="G5:G29" si="1">100-F5</f>
        <v>77.88998139782089</v>
      </c>
    </row>
    <row r="6" spans="1:7">
      <c r="A6" s="15" t="s">
        <v>10</v>
      </c>
      <c r="B6" s="17" t="s">
        <v>11</v>
      </c>
      <c r="C6" s="5">
        <v>204</v>
      </c>
      <c r="D6" s="5">
        <v>4229</v>
      </c>
      <c r="E6" s="5">
        <v>681</v>
      </c>
      <c r="F6" s="16">
        <f t="shared" si="0"/>
        <v>16.103097659021046</v>
      </c>
      <c r="G6" s="16">
        <f t="shared" si="1"/>
        <v>83.896902340978954</v>
      </c>
    </row>
    <row r="7" spans="1:7">
      <c r="A7" s="15" t="s">
        <v>12</v>
      </c>
      <c r="B7" s="4" t="s">
        <v>13</v>
      </c>
      <c r="C7" s="5">
        <v>2459</v>
      </c>
      <c r="D7" s="5">
        <v>58823</v>
      </c>
      <c r="E7" s="5">
        <v>12458</v>
      </c>
      <c r="F7" s="16">
        <f t="shared" si="0"/>
        <v>21.178790609115485</v>
      </c>
      <c r="G7" s="16">
        <f t="shared" si="1"/>
        <v>78.821209390884519</v>
      </c>
    </row>
    <row r="8" spans="1:7">
      <c r="A8" s="15" t="s">
        <v>14</v>
      </c>
      <c r="B8" s="4" t="s">
        <v>15</v>
      </c>
      <c r="C8" s="5">
        <v>18</v>
      </c>
      <c r="D8" s="5">
        <v>440</v>
      </c>
      <c r="E8" s="5">
        <v>112</v>
      </c>
      <c r="F8" s="16">
        <f t="shared" si="0"/>
        <v>25.454545454545453</v>
      </c>
      <c r="G8" s="16">
        <f t="shared" si="1"/>
        <v>74.545454545454547</v>
      </c>
    </row>
    <row r="9" spans="1:7">
      <c r="A9" s="15" t="s">
        <v>16</v>
      </c>
      <c r="B9" s="4" t="s">
        <v>17</v>
      </c>
      <c r="C9" s="5">
        <v>397</v>
      </c>
      <c r="D9" s="5">
        <v>9620</v>
      </c>
      <c r="E9" s="5">
        <v>2381</v>
      </c>
      <c r="F9" s="16">
        <f t="shared" si="0"/>
        <v>24.75051975051975</v>
      </c>
      <c r="G9" s="16">
        <f t="shared" si="1"/>
        <v>75.249480249480257</v>
      </c>
    </row>
    <row r="10" spans="1:7">
      <c r="A10" s="15" t="s">
        <v>18</v>
      </c>
      <c r="B10" s="4" t="s">
        <v>19</v>
      </c>
      <c r="C10" s="5">
        <v>545</v>
      </c>
      <c r="D10" s="5">
        <v>13244</v>
      </c>
      <c r="E10" s="5">
        <v>2959</v>
      </c>
      <c r="F10" s="16">
        <f t="shared" si="0"/>
        <v>22.342192691029901</v>
      </c>
      <c r="G10" s="16">
        <f t="shared" si="1"/>
        <v>77.657807308970092</v>
      </c>
    </row>
    <row r="11" spans="1:7">
      <c r="A11" s="15" t="s">
        <v>20</v>
      </c>
      <c r="B11" s="4" t="s">
        <v>21</v>
      </c>
      <c r="C11" s="5">
        <v>518</v>
      </c>
      <c r="D11" s="5">
        <v>12745</v>
      </c>
      <c r="E11" s="5">
        <v>2937</v>
      </c>
      <c r="F11" s="16">
        <f t="shared" si="0"/>
        <v>23.044331110239309</v>
      </c>
      <c r="G11" s="16">
        <f t="shared" si="1"/>
        <v>76.955668889760688</v>
      </c>
    </row>
    <row r="12" spans="1:7">
      <c r="A12" s="15" t="s">
        <v>22</v>
      </c>
      <c r="B12" s="4" t="s">
        <v>23</v>
      </c>
      <c r="C12" s="5">
        <v>640</v>
      </c>
      <c r="D12" s="5">
        <v>15694</v>
      </c>
      <c r="E12" s="5">
        <v>3598</v>
      </c>
      <c r="F12" s="16">
        <f t="shared" si="0"/>
        <v>22.925958965209634</v>
      </c>
      <c r="G12" s="16">
        <f t="shared" si="1"/>
        <v>77.074041034790369</v>
      </c>
    </row>
    <row r="13" spans="1:7">
      <c r="A13" s="15" t="s">
        <v>24</v>
      </c>
      <c r="B13" s="4" t="s">
        <v>25</v>
      </c>
      <c r="C13" s="5">
        <v>674</v>
      </c>
      <c r="D13" s="5">
        <v>16151</v>
      </c>
      <c r="E13" s="5">
        <v>3883</v>
      </c>
      <c r="F13" s="16">
        <f t="shared" si="0"/>
        <v>24.041854993498855</v>
      </c>
      <c r="G13" s="16">
        <f t="shared" si="1"/>
        <v>75.958145006501141</v>
      </c>
    </row>
    <row r="14" spans="1:7">
      <c r="A14" s="15" t="s">
        <v>26</v>
      </c>
      <c r="B14" s="4" t="s">
        <v>27</v>
      </c>
      <c r="C14" s="5">
        <v>292</v>
      </c>
      <c r="D14" s="5">
        <v>6290</v>
      </c>
      <c r="E14" s="5">
        <v>1292</v>
      </c>
      <c r="F14" s="16">
        <f t="shared" si="0"/>
        <v>20.54054054054054</v>
      </c>
      <c r="G14" s="16">
        <f t="shared" si="1"/>
        <v>79.459459459459453</v>
      </c>
    </row>
    <row r="15" spans="1:7">
      <c r="A15" s="15" t="s">
        <v>28</v>
      </c>
      <c r="B15" s="4" t="s">
        <v>29</v>
      </c>
      <c r="C15" s="5">
        <v>170</v>
      </c>
      <c r="D15" s="5">
        <v>3621</v>
      </c>
      <c r="E15" s="5">
        <v>743</v>
      </c>
      <c r="F15" s="16">
        <f t="shared" si="0"/>
        <v>20.519193592930129</v>
      </c>
      <c r="G15" s="16">
        <f t="shared" si="1"/>
        <v>79.480806407069878</v>
      </c>
    </row>
    <row r="16" spans="1:7">
      <c r="A16" s="15" t="s">
        <v>30</v>
      </c>
      <c r="B16" s="4" t="s">
        <v>31</v>
      </c>
      <c r="C16" s="5">
        <v>148</v>
      </c>
      <c r="D16" s="5">
        <v>3117</v>
      </c>
      <c r="E16" s="5">
        <v>689</v>
      </c>
      <c r="F16" s="16">
        <f t="shared" si="0"/>
        <v>22.104587744626244</v>
      </c>
      <c r="G16" s="16">
        <f t="shared" si="1"/>
        <v>77.895412255373756</v>
      </c>
    </row>
    <row r="17" spans="1:7">
      <c r="A17" s="15" t="s">
        <v>32</v>
      </c>
      <c r="B17" s="4" t="s">
        <v>33</v>
      </c>
      <c r="C17" s="5">
        <v>77</v>
      </c>
      <c r="D17" s="5">
        <v>1548</v>
      </c>
      <c r="E17" s="5">
        <v>380</v>
      </c>
      <c r="F17" s="16">
        <f t="shared" si="0"/>
        <v>24.547803617571059</v>
      </c>
      <c r="G17" s="16">
        <f t="shared" si="1"/>
        <v>75.452196382428937</v>
      </c>
    </row>
    <row r="18" spans="1:7">
      <c r="A18" s="15" t="s">
        <v>34</v>
      </c>
      <c r="B18" s="4" t="s">
        <v>35</v>
      </c>
      <c r="C18" s="5">
        <v>89</v>
      </c>
      <c r="D18" s="5">
        <v>1785</v>
      </c>
      <c r="E18" s="5">
        <v>372</v>
      </c>
      <c r="F18" s="16">
        <f t="shared" si="0"/>
        <v>20.840336134453782</v>
      </c>
      <c r="G18" s="16">
        <f t="shared" si="1"/>
        <v>79.159663865546221</v>
      </c>
    </row>
    <row r="19" spans="1:7">
      <c r="A19" s="15" t="s">
        <v>36</v>
      </c>
      <c r="B19" s="4" t="s">
        <v>37</v>
      </c>
      <c r="C19" s="5">
        <v>126</v>
      </c>
      <c r="D19" s="5">
        <v>2554</v>
      </c>
      <c r="E19" s="5">
        <v>597.5</v>
      </c>
      <c r="F19" s="16">
        <f t="shared" si="0"/>
        <v>23.394675019577136</v>
      </c>
      <c r="G19" s="16">
        <f t="shared" si="1"/>
        <v>76.605324980422864</v>
      </c>
    </row>
    <row r="20" spans="1:7">
      <c r="A20" s="15" t="s">
        <v>38</v>
      </c>
      <c r="B20" s="4" t="s">
        <v>39</v>
      </c>
      <c r="C20" s="5">
        <v>100</v>
      </c>
      <c r="D20" s="5">
        <v>2060</v>
      </c>
      <c r="E20" s="5">
        <v>440</v>
      </c>
      <c r="F20" s="16">
        <f t="shared" si="0"/>
        <v>21.359223300970871</v>
      </c>
      <c r="G20" s="16">
        <f t="shared" si="1"/>
        <v>78.640776699029132</v>
      </c>
    </row>
    <row r="21" spans="1:7">
      <c r="A21" s="15" t="s">
        <v>40</v>
      </c>
      <c r="B21" s="4" t="s">
        <v>41</v>
      </c>
      <c r="C21" s="5">
        <v>82</v>
      </c>
      <c r="D21" s="5">
        <v>1641</v>
      </c>
      <c r="E21" s="5">
        <v>435</v>
      </c>
      <c r="F21" s="16">
        <f t="shared" si="0"/>
        <v>26.508226691042047</v>
      </c>
      <c r="G21" s="16">
        <f t="shared" si="1"/>
        <v>73.49177330895796</v>
      </c>
    </row>
    <row r="22" spans="1:7">
      <c r="A22" s="15" t="s">
        <v>42</v>
      </c>
      <c r="B22" s="4" t="s">
        <v>43</v>
      </c>
      <c r="C22" s="5">
        <v>73</v>
      </c>
      <c r="D22" s="5">
        <v>1457</v>
      </c>
      <c r="E22" s="5">
        <v>354</v>
      </c>
      <c r="F22" s="16">
        <f t="shared" si="0"/>
        <v>24.296499656829102</v>
      </c>
      <c r="G22" s="16">
        <f t="shared" si="1"/>
        <v>75.703500343170901</v>
      </c>
    </row>
    <row r="23" spans="1:7">
      <c r="A23" s="15" t="s">
        <v>44</v>
      </c>
      <c r="B23" s="4" t="s">
        <v>45</v>
      </c>
      <c r="C23" s="5">
        <v>128</v>
      </c>
      <c r="D23" s="5">
        <v>2635</v>
      </c>
      <c r="E23" s="5">
        <v>647</v>
      </c>
      <c r="F23" s="16">
        <f t="shared" si="0"/>
        <v>24.554079696394687</v>
      </c>
      <c r="G23" s="16">
        <f t="shared" si="1"/>
        <v>75.445920303605305</v>
      </c>
    </row>
    <row r="24" spans="1:7">
      <c r="A24" s="15" t="s">
        <v>46</v>
      </c>
      <c r="B24" s="4" t="s">
        <v>47</v>
      </c>
      <c r="C24" s="5">
        <v>398</v>
      </c>
      <c r="D24" s="5">
        <v>8119</v>
      </c>
      <c r="E24" s="5">
        <v>1454</v>
      </c>
      <c r="F24" s="16">
        <f t="shared" si="0"/>
        <v>17.908609434659443</v>
      </c>
      <c r="G24" s="16">
        <f t="shared" si="1"/>
        <v>82.091390565340561</v>
      </c>
    </row>
    <row r="25" spans="1:7">
      <c r="A25" s="15" t="s">
        <v>48</v>
      </c>
      <c r="B25" s="4" t="s">
        <v>49</v>
      </c>
      <c r="C25" s="5">
        <v>560</v>
      </c>
      <c r="D25" s="5">
        <v>12718</v>
      </c>
      <c r="E25" s="5">
        <v>2699</v>
      </c>
      <c r="F25" s="16">
        <f t="shared" si="0"/>
        <v>21.22189023431357</v>
      </c>
      <c r="G25" s="16">
        <f t="shared" si="1"/>
        <v>78.778109765686423</v>
      </c>
    </row>
    <row r="26" spans="1:7">
      <c r="A26" s="15" t="s">
        <v>50</v>
      </c>
      <c r="B26" s="4" t="s">
        <v>51</v>
      </c>
      <c r="C26" s="5">
        <v>111</v>
      </c>
      <c r="D26" s="5">
        <v>2245</v>
      </c>
      <c r="E26" s="5">
        <v>474</v>
      </c>
      <c r="F26" s="16">
        <f t="shared" si="0"/>
        <v>21.113585746102451</v>
      </c>
      <c r="G26" s="16">
        <f t="shared" si="1"/>
        <v>78.886414253897556</v>
      </c>
    </row>
    <row r="27" spans="1:7">
      <c r="A27" s="15" t="s">
        <v>52</v>
      </c>
      <c r="B27" s="4" t="s">
        <v>53</v>
      </c>
      <c r="C27" s="5">
        <v>203</v>
      </c>
      <c r="D27" s="5">
        <v>4150</v>
      </c>
      <c r="E27" s="5">
        <v>921</v>
      </c>
      <c r="F27" s="16">
        <f t="shared" si="0"/>
        <v>22.192771084337348</v>
      </c>
      <c r="G27" s="16">
        <f t="shared" si="1"/>
        <v>77.807228915662648</v>
      </c>
    </row>
    <row r="28" spans="1:7">
      <c r="A28" s="15" t="s">
        <v>54</v>
      </c>
      <c r="B28" s="4" t="s">
        <v>55</v>
      </c>
      <c r="C28" s="5">
        <v>273</v>
      </c>
      <c r="D28" s="5">
        <v>6747</v>
      </c>
      <c r="E28" s="5">
        <v>1281</v>
      </c>
      <c r="F28" s="16">
        <f t="shared" si="0"/>
        <v>18.986216096042686</v>
      </c>
      <c r="G28" s="16">
        <f t="shared" si="1"/>
        <v>81.013783903957318</v>
      </c>
    </row>
    <row r="29" spans="1:7">
      <c r="A29" s="12"/>
      <c r="B29" s="9" t="s">
        <v>56</v>
      </c>
      <c r="C29" s="10">
        <f>SUM(C5:C28)</f>
        <v>8469</v>
      </c>
      <c r="D29" s="10">
        <f>SUM(D5:D28)</f>
        <v>195396</v>
      </c>
      <c r="E29" s="10">
        <f>SUM(E5:E28)</f>
        <v>42619.5</v>
      </c>
      <c r="F29" s="11">
        <f t="shared" si="0"/>
        <v>21.811858994042868</v>
      </c>
      <c r="G29" s="11">
        <f t="shared" si="1"/>
        <v>78.188141005957135</v>
      </c>
    </row>
  </sheetData>
  <sheetProtection selectLockedCells="1" selectUnlockedCells="1"/>
  <mergeCells count="7">
    <mergeCell ref="A1:G1"/>
    <mergeCell ref="A3:B3"/>
    <mergeCell ref="C3:C4"/>
    <mergeCell ref="D3:D4"/>
    <mergeCell ref="E3:E4"/>
    <mergeCell ref="F3:F4"/>
    <mergeCell ref="G3:G4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29"/>
  <sheetViews>
    <sheetView zoomScale="80" zoomScaleNormal="80" workbookViewId="0">
      <selection sqref="A1:G1"/>
    </sheetView>
  </sheetViews>
  <sheetFormatPr defaultColWidth="9" defaultRowHeight="15"/>
  <cols>
    <col min="1" max="1" width="10" style="13" bestFit="1" customWidth="1"/>
    <col min="2" max="2" width="52.140625" style="3" bestFit="1" customWidth="1"/>
    <col min="3" max="3" width="16.5703125" style="6" customWidth="1"/>
    <col min="4" max="4" width="19.28515625" style="6" customWidth="1"/>
    <col min="5" max="5" width="14.85546875" style="6" customWidth="1"/>
    <col min="6" max="6" width="16.5703125" style="7" customWidth="1"/>
    <col min="7" max="7" width="17.7109375" style="7" customWidth="1"/>
  </cols>
  <sheetData>
    <row r="1" spans="1:7" ht="12.75" customHeight="1">
      <c r="A1" s="18" t="s">
        <v>68</v>
      </c>
      <c r="B1" s="19"/>
      <c r="C1" s="19"/>
      <c r="D1" s="19"/>
      <c r="E1" s="19"/>
      <c r="F1" s="19"/>
      <c r="G1" s="20"/>
    </row>
    <row r="3" spans="1:7" ht="12.75" customHeight="1">
      <c r="A3" s="21" t="s">
        <v>0</v>
      </c>
      <c r="B3" s="22"/>
      <c r="C3" s="23" t="s">
        <v>1</v>
      </c>
      <c r="D3" s="23" t="s">
        <v>2</v>
      </c>
      <c r="E3" s="23" t="s">
        <v>3</v>
      </c>
      <c r="F3" s="25" t="s">
        <v>4</v>
      </c>
      <c r="G3" s="25" t="s">
        <v>5</v>
      </c>
    </row>
    <row r="4" spans="1:7">
      <c r="A4" s="14" t="s">
        <v>6</v>
      </c>
      <c r="B4" s="14" t="s">
        <v>7</v>
      </c>
      <c r="C4" s="24"/>
      <c r="D4" s="24"/>
      <c r="E4" s="24"/>
      <c r="F4" s="26"/>
      <c r="G4" s="26"/>
    </row>
    <row r="5" spans="1:7">
      <c r="A5" s="15" t="s">
        <v>8</v>
      </c>
      <c r="B5" s="4" t="s">
        <v>9</v>
      </c>
      <c r="C5" s="5">
        <v>183</v>
      </c>
      <c r="D5" s="5">
        <v>3728</v>
      </c>
      <c r="E5" s="5">
        <v>1119</v>
      </c>
      <c r="F5" s="16">
        <f t="shared" ref="F5:F29" si="0">E5/D5*100</f>
        <v>30.016094420600858</v>
      </c>
      <c r="G5" s="16">
        <f t="shared" ref="G5:G29" si="1">100-F5</f>
        <v>69.983905579399135</v>
      </c>
    </row>
    <row r="6" spans="1:7">
      <c r="A6" s="15" t="s">
        <v>10</v>
      </c>
      <c r="B6" s="17" t="s">
        <v>11</v>
      </c>
      <c r="C6" s="5">
        <v>205</v>
      </c>
      <c r="D6" s="5">
        <v>4221</v>
      </c>
      <c r="E6" s="5">
        <v>1074</v>
      </c>
      <c r="F6" s="16">
        <f t="shared" si="0"/>
        <v>25.444207533759773</v>
      </c>
      <c r="G6" s="16">
        <f t="shared" si="1"/>
        <v>74.555792466240234</v>
      </c>
    </row>
    <row r="7" spans="1:7">
      <c r="A7" s="15" t="s">
        <v>12</v>
      </c>
      <c r="B7" s="4" t="s">
        <v>13</v>
      </c>
      <c r="C7" s="5">
        <v>2470</v>
      </c>
      <c r="D7" s="5">
        <v>57080</v>
      </c>
      <c r="E7" s="5">
        <v>13041</v>
      </c>
      <c r="F7" s="16">
        <f t="shared" si="0"/>
        <v>22.846881569726698</v>
      </c>
      <c r="G7" s="16">
        <f t="shared" si="1"/>
        <v>77.15311843027331</v>
      </c>
    </row>
    <row r="8" spans="1:7">
      <c r="A8" s="15" t="s">
        <v>14</v>
      </c>
      <c r="B8" s="4" t="s">
        <v>15</v>
      </c>
      <c r="C8" s="5">
        <v>18</v>
      </c>
      <c r="D8" s="5">
        <v>424</v>
      </c>
      <c r="E8" s="5">
        <v>122</v>
      </c>
      <c r="F8" s="16">
        <f t="shared" si="0"/>
        <v>28.773584905660378</v>
      </c>
      <c r="G8" s="16">
        <f t="shared" si="1"/>
        <v>71.226415094339615</v>
      </c>
    </row>
    <row r="9" spans="1:7">
      <c r="A9" s="15" t="s">
        <v>16</v>
      </c>
      <c r="B9" s="4" t="s">
        <v>17</v>
      </c>
      <c r="C9" s="5">
        <v>395</v>
      </c>
      <c r="D9" s="5">
        <v>9228</v>
      </c>
      <c r="E9" s="5">
        <v>2472</v>
      </c>
      <c r="F9" s="16">
        <f t="shared" si="0"/>
        <v>26.788036410923276</v>
      </c>
      <c r="G9" s="16">
        <f t="shared" si="1"/>
        <v>73.211963589076731</v>
      </c>
    </row>
    <row r="10" spans="1:7">
      <c r="A10" s="15" t="s">
        <v>18</v>
      </c>
      <c r="B10" s="4" t="s">
        <v>19</v>
      </c>
      <c r="C10" s="5">
        <v>548</v>
      </c>
      <c r="D10" s="5">
        <v>12813</v>
      </c>
      <c r="E10" s="5">
        <v>3255</v>
      </c>
      <c r="F10" s="16">
        <f t="shared" si="0"/>
        <v>25.403886677593068</v>
      </c>
      <c r="G10" s="16">
        <f t="shared" si="1"/>
        <v>74.596113322406936</v>
      </c>
    </row>
    <row r="11" spans="1:7">
      <c r="A11" s="15" t="s">
        <v>20</v>
      </c>
      <c r="B11" s="4" t="s">
        <v>21</v>
      </c>
      <c r="C11" s="5">
        <v>520</v>
      </c>
      <c r="D11" s="5">
        <v>12340</v>
      </c>
      <c r="E11" s="5">
        <v>2853</v>
      </c>
      <c r="F11" s="16">
        <f t="shared" si="0"/>
        <v>23.119935170178284</v>
      </c>
      <c r="G11" s="16">
        <f t="shared" si="1"/>
        <v>76.88006482982172</v>
      </c>
    </row>
    <row r="12" spans="1:7">
      <c r="A12" s="15" t="s">
        <v>22</v>
      </c>
      <c r="B12" s="4" t="s">
        <v>23</v>
      </c>
      <c r="C12" s="5">
        <v>641</v>
      </c>
      <c r="D12" s="5">
        <v>15120</v>
      </c>
      <c r="E12" s="5">
        <v>3957</v>
      </c>
      <c r="F12" s="16">
        <f t="shared" si="0"/>
        <v>26.170634920634921</v>
      </c>
      <c r="G12" s="16">
        <f t="shared" si="1"/>
        <v>73.829365079365076</v>
      </c>
    </row>
    <row r="13" spans="1:7">
      <c r="A13" s="15" t="s">
        <v>24</v>
      </c>
      <c r="B13" s="4" t="s">
        <v>25</v>
      </c>
      <c r="C13" s="5">
        <v>675</v>
      </c>
      <c r="D13" s="5">
        <v>15602</v>
      </c>
      <c r="E13" s="5">
        <v>3968</v>
      </c>
      <c r="F13" s="16">
        <f t="shared" si="0"/>
        <v>25.432636841430583</v>
      </c>
      <c r="G13" s="16">
        <f t="shared" si="1"/>
        <v>74.567363158569421</v>
      </c>
    </row>
    <row r="14" spans="1:7">
      <c r="A14" s="15" t="s">
        <v>26</v>
      </c>
      <c r="B14" s="4" t="s">
        <v>27</v>
      </c>
      <c r="C14" s="5">
        <v>290</v>
      </c>
      <c r="D14" s="5">
        <v>6184</v>
      </c>
      <c r="E14" s="5">
        <v>1639</v>
      </c>
      <c r="F14" s="16">
        <f t="shared" si="0"/>
        <v>26.503880983182405</v>
      </c>
      <c r="G14" s="16">
        <f t="shared" si="1"/>
        <v>73.496119016817602</v>
      </c>
    </row>
    <row r="15" spans="1:7">
      <c r="A15" s="15" t="s">
        <v>28</v>
      </c>
      <c r="B15" s="4" t="s">
        <v>29</v>
      </c>
      <c r="C15" s="5">
        <v>169</v>
      </c>
      <c r="D15" s="5">
        <v>3538</v>
      </c>
      <c r="E15" s="5">
        <v>1049</v>
      </c>
      <c r="F15" s="16">
        <f t="shared" si="0"/>
        <v>29.649519502543807</v>
      </c>
      <c r="G15" s="16">
        <f t="shared" si="1"/>
        <v>70.350480497456189</v>
      </c>
    </row>
    <row r="16" spans="1:7">
      <c r="A16" s="15" t="s">
        <v>30</v>
      </c>
      <c r="B16" s="4" t="s">
        <v>31</v>
      </c>
      <c r="C16" s="5">
        <v>148</v>
      </c>
      <c r="D16" s="5">
        <v>3071</v>
      </c>
      <c r="E16" s="5">
        <v>950</v>
      </c>
      <c r="F16" s="16">
        <f t="shared" si="0"/>
        <v>30.934549006838164</v>
      </c>
      <c r="G16" s="16">
        <f t="shared" si="1"/>
        <v>69.065450993161832</v>
      </c>
    </row>
    <row r="17" spans="1:7">
      <c r="A17" s="15" t="s">
        <v>32</v>
      </c>
      <c r="B17" s="4" t="s">
        <v>33</v>
      </c>
      <c r="C17" s="5">
        <v>78</v>
      </c>
      <c r="D17" s="5">
        <v>1556</v>
      </c>
      <c r="E17" s="5">
        <v>446</v>
      </c>
      <c r="F17" s="16">
        <f t="shared" si="0"/>
        <v>28.663239074550127</v>
      </c>
      <c r="G17" s="16">
        <f t="shared" si="1"/>
        <v>71.33676092544988</v>
      </c>
    </row>
    <row r="18" spans="1:7">
      <c r="A18" s="15" t="s">
        <v>34</v>
      </c>
      <c r="B18" s="4" t="s">
        <v>35</v>
      </c>
      <c r="C18" s="5">
        <v>89</v>
      </c>
      <c r="D18" s="5">
        <v>1781</v>
      </c>
      <c r="E18" s="5">
        <v>620</v>
      </c>
      <c r="F18" s="16">
        <f t="shared" si="0"/>
        <v>34.811903425042111</v>
      </c>
      <c r="G18" s="16">
        <f t="shared" si="1"/>
        <v>65.188096574957882</v>
      </c>
    </row>
    <row r="19" spans="1:7">
      <c r="A19" s="15" t="s">
        <v>36</v>
      </c>
      <c r="B19" s="4" t="s">
        <v>37</v>
      </c>
      <c r="C19" s="5">
        <v>124</v>
      </c>
      <c r="D19" s="5">
        <v>2503</v>
      </c>
      <c r="E19" s="5">
        <v>772</v>
      </c>
      <c r="F19" s="16">
        <f t="shared" si="0"/>
        <v>30.842988413903317</v>
      </c>
      <c r="G19" s="16">
        <f t="shared" si="1"/>
        <v>69.157011586096687</v>
      </c>
    </row>
    <row r="20" spans="1:7">
      <c r="A20" s="15" t="s">
        <v>38</v>
      </c>
      <c r="B20" s="4" t="s">
        <v>39</v>
      </c>
      <c r="C20" s="5">
        <v>102</v>
      </c>
      <c r="D20" s="5">
        <v>2090</v>
      </c>
      <c r="E20" s="5">
        <v>702</v>
      </c>
      <c r="F20" s="16">
        <f t="shared" si="0"/>
        <v>33.588516746411486</v>
      </c>
      <c r="G20" s="16">
        <f t="shared" si="1"/>
        <v>66.411483253588514</v>
      </c>
    </row>
    <row r="21" spans="1:7">
      <c r="A21" s="15" t="s">
        <v>40</v>
      </c>
      <c r="B21" s="4" t="s">
        <v>41</v>
      </c>
      <c r="C21" s="5">
        <v>82</v>
      </c>
      <c r="D21" s="5">
        <v>1639</v>
      </c>
      <c r="E21" s="5">
        <v>561</v>
      </c>
      <c r="F21" s="16">
        <f t="shared" si="0"/>
        <v>34.228187919463089</v>
      </c>
      <c r="G21" s="16">
        <f t="shared" si="1"/>
        <v>65.771812080536904</v>
      </c>
    </row>
    <row r="22" spans="1:7">
      <c r="A22" s="15" t="s">
        <v>42</v>
      </c>
      <c r="B22" s="4" t="s">
        <v>43</v>
      </c>
      <c r="C22" s="5">
        <v>72</v>
      </c>
      <c r="D22" s="5">
        <v>1439</v>
      </c>
      <c r="E22" s="5">
        <v>429</v>
      </c>
      <c r="F22" s="16">
        <f t="shared" si="0"/>
        <v>29.812369701181375</v>
      </c>
      <c r="G22" s="16">
        <f t="shared" si="1"/>
        <v>70.187630298818618</v>
      </c>
    </row>
    <row r="23" spans="1:7">
      <c r="A23" s="15" t="s">
        <v>44</v>
      </c>
      <c r="B23" s="4" t="s">
        <v>45</v>
      </c>
      <c r="C23" s="5">
        <v>128</v>
      </c>
      <c r="D23" s="5">
        <v>2618</v>
      </c>
      <c r="E23" s="5">
        <v>886</v>
      </c>
      <c r="F23" s="16">
        <f t="shared" si="0"/>
        <v>33.842627960275017</v>
      </c>
      <c r="G23" s="16">
        <f t="shared" si="1"/>
        <v>66.157372039724976</v>
      </c>
    </row>
    <row r="24" spans="1:7">
      <c r="A24" s="15" t="s">
        <v>46</v>
      </c>
      <c r="B24" s="4" t="s">
        <v>47</v>
      </c>
      <c r="C24" s="5">
        <v>399</v>
      </c>
      <c r="D24" s="5">
        <v>8090</v>
      </c>
      <c r="E24" s="5">
        <v>2105</v>
      </c>
      <c r="F24" s="16">
        <f t="shared" si="0"/>
        <v>26.019777503090236</v>
      </c>
      <c r="G24" s="16">
        <f t="shared" si="1"/>
        <v>73.980222496909761</v>
      </c>
    </row>
    <row r="25" spans="1:7">
      <c r="A25" s="15" t="s">
        <v>48</v>
      </c>
      <c r="B25" s="4" t="s">
        <v>49</v>
      </c>
      <c r="C25" s="5">
        <v>562</v>
      </c>
      <c r="D25" s="5">
        <v>12426</v>
      </c>
      <c r="E25" s="5">
        <v>3439</v>
      </c>
      <c r="F25" s="16">
        <f t="shared" si="0"/>
        <v>27.675840978593275</v>
      </c>
      <c r="G25" s="16">
        <f t="shared" si="1"/>
        <v>72.324159021406729</v>
      </c>
    </row>
    <row r="26" spans="1:7">
      <c r="A26" s="15" t="s">
        <v>50</v>
      </c>
      <c r="B26" s="4" t="s">
        <v>51</v>
      </c>
      <c r="C26" s="5">
        <v>112</v>
      </c>
      <c r="D26" s="5">
        <v>2263</v>
      </c>
      <c r="E26" s="5">
        <v>658</v>
      </c>
      <c r="F26" s="16">
        <f t="shared" si="0"/>
        <v>29.07644719399028</v>
      </c>
      <c r="G26" s="16">
        <f t="shared" si="1"/>
        <v>70.923552806009724</v>
      </c>
    </row>
    <row r="27" spans="1:7">
      <c r="A27" s="15" t="s">
        <v>52</v>
      </c>
      <c r="B27" s="4" t="s">
        <v>53</v>
      </c>
      <c r="C27" s="5">
        <v>206</v>
      </c>
      <c r="D27" s="5">
        <v>4203</v>
      </c>
      <c r="E27" s="5">
        <v>1338</v>
      </c>
      <c r="F27" s="16">
        <f t="shared" si="0"/>
        <v>31.834403997144893</v>
      </c>
      <c r="G27" s="16">
        <f t="shared" si="1"/>
        <v>68.165596002855111</v>
      </c>
    </row>
    <row r="28" spans="1:7">
      <c r="A28" s="15" t="s">
        <v>54</v>
      </c>
      <c r="B28" s="4" t="s">
        <v>55</v>
      </c>
      <c r="C28" s="5">
        <v>272</v>
      </c>
      <c r="D28" s="5">
        <v>6505</v>
      </c>
      <c r="E28" s="5">
        <v>1277</v>
      </c>
      <c r="F28" s="16">
        <f t="shared" si="0"/>
        <v>19.631053036126055</v>
      </c>
      <c r="G28" s="16">
        <f t="shared" si="1"/>
        <v>80.368946963873952</v>
      </c>
    </row>
    <row r="29" spans="1:7">
      <c r="A29" s="12"/>
      <c r="B29" s="9" t="s">
        <v>56</v>
      </c>
      <c r="C29" s="10">
        <f>SUM(C5:C28)</f>
        <v>8488</v>
      </c>
      <c r="D29" s="10">
        <f>SUM(D5:D28)</f>
        <v>190462</v>
      </c>
      <c r="E29" s="10">
        <f>SUM(E5:E28)</f>
        <v>48732</v>
      </c>
      <c r="F29" s="11">
        <f t="shared" si="0"/>
        <v>25.586206172359844</v>
      </c>
      <c r="G29" s="11">
        <f t="shared" si="1"/>
        <v>74.413793827640148</v>
      </c>
    </row>
  </sheetData>
  <sheetProtection selectLockedCells="1" selectUnlockedCells="1"/>
  <mergeCells count="7">
    <mergeCell ref="A1:G1"/>
    <mergeCell ref="A3:B3"/>
    <mergeCell ref="C3:C4"/>
    <mergeCell ref="D3:D4"/>
    <mergeCell ref="E3:E4"/>
    <mergeCell ref="F3:F4"/>
    <mergeCell ref="G3:G4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9"/>
  <sheetViews>
    <sheetView zoomScale="80" zoomScaleNormal="80" workbookViewId="0">
      <selection activeCell="G29" sqref="G29"/>
    </sheetView>
  </sheetViews>
  <sheetFormatPr defaultColWidth="9" defaultRowHeight="15"/>
  <cols>
    <col min="1" max="1" width="10" style="13" bestFit="1" customWidth="1"/>
    <col min="2" max="2" width="52.140625" style="3" bestFit="1" customWidth="1"/>
    <col min="3" max="3" width="16.5703125" style="6" customWidth="1"/>
    <col min="4" max="4" width="19.28515625" style="6" customWidth="1"/>
    <col min="5" max="5" width="14.85546875" style="6" customWidth="1"/>
    <col min="6" max="6" width="16.5703125" style="7" customWidth="1"/>
    <col min="7" max="7" width="17.7109375" style="7" customWidth="1"/>
  </cols>
  <sheetData>
    <row r="1" spans="1:7" ht="12.75" customHeight="1">
      <c r="A1" s="18" t="s">
        <v>57</v>
      </c>
      <c r="B1" s="19"/>
      <c r="C1" s="19"/>
      <c r="D1" s="19"/>
      <c r="E1" s="19"/>
      <c r="F1" s="19"/>
      <c r="G1" s="20"/>
    </row>
    <row r="3" spans="1:7" ht="12.75" customHeight="1">
      <c r="A3" s="21" t="s">
        <v>0</v>
      </c>
      <c r="B3" s="22"/>
      <c r="C3" s="23" t="s">
        <v>1</v>
      </c>
      <c r="D3" s="23" t="s">
        <v>2</v>
      </c>
      <c r="E3" s="23" t="s">
        <v>3</v>
      </c>
      <c r="F3" s="25" t="s">
        <v>4</v>
      </c>
      <c r="G3" s="25" t="s">
        <v>5</v>
      </c>
    </row>
    <row r="4" spans="1:7">
      <c r="A4" s="14" t="s">
        <v>6</v>
      </c>
      <c r="B4" s="14" t="s">
        <v>7</v>
      </c>
      <c r="C4" s="24"/>
      <c r="D4" s="24"/>
      <c r="E4" s="24"/>
      <c r="F4" s="26"/>
      <c r="G4" s="26"/>
    </row>
    <row r="5" spans="1:7">
      <c r="A5" s="15" t="s">
        <v>8</v>
      </c>
      <c r="B5" s="4" t="s">
        <v>9</v>
      </c>
      <c r="C5" s="5">
        <v>187</v>
      </c>
      <c r="D5" s="5">
        <v>3983</v>
      </c>
      <c r="E5" s="5">
        <v>764</v>
      </c>
      <c r="F5" s="16">
        <f t="shared" ref="F5:F28" si="0">E5/D5*100</f>
        <v>19.181521466231484</v>
      </c>
      <c r="G5" s="16">
        <f t="shared" ref="G5:G29" si="1">100-F5</f>
        <v>80.818478533768513</v>
      </c>
    </row>
    <row r="6" spans="1:7">
      <c r="A6" s="15" t="s">
        <v>10</v>
      </c>
      <c r="B6" s="17" t="s">
        <v>11</v>
      </c>
      <c r="C6" s="5">
        <v>205</v>
      </c>
      <c r="D6" s="5">
        <v>4422</v>
      </c>
      <c r="E6" s="5">
        <v>675</v>
      </c>
      <c r="F6" s="16">
        <f t="shared" si="0"/>
        <v>15.264586160108548</v>
      </c>
      <c r="G6" s="16">
        <f t="shared" si="1"/>
        <v>84.73541383989145</v>
      </c>
    </row>
    <row r="7" spans="1:7">
      <c r="A7" s="15" t="s">
        <v>12</v>
      </c>
      <c r="B7" s="4" t="s">
        <v>13</v>
      </c>
      <c r="C7" s="5">
        <v>2388</v>
      </c>
      <c r="D7" s="5">
        <v>57740</v>
      </c>
      <c r="E7" s="5">
        <v>11687</v>
      </c>
      <c r="F7" s="16">
        <f t="shared" si="0"/>
        <v>20.240734326290266</v>
      </c>
      <c r="G7" s="16">
        <f t="shared" si="1"/>
        <v>79.759265673709734</v>
      </c>
    </row>
    <row r="8" spans="1:7">
      <c r="A8" s="15" t="s">
        <v>14</v>
      </c>
      <c r="B8" s="4" t="s">
        <v>15</v>
      </c>
      <c r="C8" s="5">
        <v>21</v>
      </c>
      <c r="D8" s="5">
        <v>513</v>
      </c>
      <c r="E8" s="5">
        <v>128</v>
      </c>
      <c r="F8" s="16">
        <f t="shared" si="0"/>
        <v>24.951267056530213</v>
      </c>
      <c r="G8" s="16">
        <f t="shared" si="1"/>
        <v>75.048732943469787</v>
      </c>
    </row>
    <row r="9" spans="1:7">
      <c r="A9" s="15" t="s">
        <v>16</v>
      </c>
      <c r="B9" s="4" t="s">
        <v>17</v>
      </c>
      <c r="C9" s="5">
        <v>393</v>
      </c>
      <c r="D9" s="5">
        <v>9593</v>
      </c>
      <c r="E9" s="5">
        <v>2241</v>
      </c>
      <c r="F9" s="16">
        <f t="shared" si="0"/>
        <v>23.360783904930678</v>
      </c>
      <c r="G9" s="16">
        <f t="shared" si="1"/>
        <v>76.639216095069315</v>
      </c>
    </row>
    <row r="10" spans="1:7">
      <c r="A10" s="15" t="s">
        <v>18</v>
      </c>
      <c r="B10" s="4" t="s">
        <v>19</v>
      </c>
      <c r="C10" s="5">
        <v>537</v>
      </c>
      <c r="D10" s="5">
        <v>13123</v>
      </c>
      <c r="E10" s="5">
        <v>2679</v>
      </c>
      <c r="F10" s="16">
        <f t="shared" si="0"/>
        <v>20.41453935837842</v>
      </c>
      <c r="G10" s="16">
        <f t="shared" si="1"/>
        <v>79.58546064162158</v>
      </c>
    </row>
    <row r="11" spans="1:7">
      <c r="A11" s="15" t="s">
        <v>20</v>
      </c>
      <c r="B11" s="4" t="s">
        <v>21</v>
      </c>
      <c r="C11" s="5">
        <v>516</v>
      </c>
      <c r="D11" s="5">
        <v>12767</v>
      </c>
      <c r="E11" s="5">
        <v>2830</v>
      </c>
      <c r="F11" s="16">
        <f t="shared" si="0"/>
        <v>22.166523067282839</v>
      </c>
      <c r="G11" s="16">
        <f t="shared" si="1"/>
        <v>77.833476932717161</v>
      </c>
    </row>
    <row r="12" spans="1:7">
      <c r="A12" s="15" t="s">
        <v>22</v>
      </c>
      <c r="B12" s="4" t="s">
        <v>23</v>
      </c>
      <c r="C12" s="5">
        <v>627</v>
      </c>
      <c r="D12" s="5">
        <v>15455</v>
      </c>
      <c r="E12" s="5">
        <v>3215</v>
      </c>
      <c r="F12" s="16">
        <f t="shared" si="0"/>
        <v>20.802329343254613</v>
      </c>
      <c r="G12" s="16">
        <f t="shared" si="1"/>
        <v>79.197670656745387</v>
      </c>
    </row>
    <row r="13" spans="1:7">
      <c r="A13" s="15" t="s">
        <v>24</v>
      </c>
      <c r="B13" s="4" t="s">
        <v>25</v>
      </c>
      <c r="C13" s="5">
        <v>657</v>
      </c>
      <c r="D13" s="5">
        <v>15983</v>
      </c>
      <c r="E13" s="5">
        <v>3306.5</v>
      </c>
      <c r="F13" s="16">
        <f t="shared" si="0"/>
        <v>20.687605580929738</v>
      </c>
      <c r="G13" s="16">
        <f t="shared" si="1"/>
        <v>79.312394419070259</v>
      </c>
    </row>
    <row r="14" spans="1:7">
      <c r="A14" s="15" t="s">
        <v>26</v>
      </c>
      <c r="B14" s="4" t="s">
        <v>27</v>
      </c>
      <c r="C14" s="5">
        <v>298</v>
      </c>
      <c r="D14" s="5">
        <v>6659</v>
      </c>
      <c r="E14" s="5">
        <v>1189</v>
      </c>
      <c r="F14" s="16">
        <f t="shared" si="0"/>
        <v>17.855533863943535</v>
      </c>
      <c r="G14" s="16">
        <f t="shared" si="1"/>
        <v>82.144466136056465</v>
      </c>
    </row>
    <row r="15" spans="1:7">
      <c r="A15" s="15" t="s">
        <v>28</v>
      </c>
      <c r="B15" s="4" t="s">
        <v>29</v>
      </c>
      <c r="C15" s="5">
        <v>165</v>
      </c>
      <c r="D15" s="5">
        <v>3660</v>
      </c>
      <c r="E15" s="5">
        <v>798</v>
      </c>
      <c r="F15" s="16">
        <f t="shared" si="0"/>
        <v>21.803278688524593</v>
      </c>
      <c r="G15" s="16">
        <f t="shared" si="1"/>
        <v>78.196721311475414</v>
      </c>
    </row>
    <row r="16" spans="1:7">
      <c r="A16" s="15" t="s">
        <v>30</v>
      </c>
      <c r="B16" s="4" t="s">
        <v>31</v>
      </c>
      <c r="C16" s="5">
        <v>145</v>
      </c>
      <c r="D16" s="5">
        <v>3044</v>
      </c>
      <c r="E16" s="5">
        <v>707</v>
      </c>
      <c r="F16" s="16">
        <f t="shared" si="0"/>
        <v>23.226018396846253</v>
      </c>
      <c r="G16" s="16">
        <f t="shared" si="1"/>
        <v>76.773981603153743</v>
      </c>
    </row>
    <row r="17" spans="1:7">
      <c r="A17" s="15" t="s">
        <v>32</v>
      </c>
      <c r="B17" s="4" t="s">
        <v>33</v>
      </c>
      <c r="C17" s="5">
        <v>72</v>
      </c>
      <c r="D17" s="5">
        <v>1516</v>
      </c>
      <c r="E17" s="5">
        <v>294</v>
      </c>
      <c r="F17" s="16">
        <f t="shared" si="0"/>
        <v>19.393139841688654</v>
      </c>
      <c r="G17" s="16">
        <f t="shared" si="1"/>
        <v>80.606860158311349</v>
      </c>
    </row>
    <row r="18" spans="1:7">
      <c r="A18" s="15" t="s">
        <v>34</v>
      </c>
      <c r="B18" s="4" t="s">
        <v>35</v>
      </c>
      <c r="C18" s="5">
        <v>84</v>
      </c>
      <c r="D18" s="5">
        <v>1768</v>
      </c>
      <c r="E18" s="5">
        <v>397</v>
      </c>
      <c r="F18" s="16">
        <f t="shared" si="0"/>
        <v>22.45475113122172</v>
      </c>
      <c r="G18" s="16">
        <f t="shared" si="1"/>
        <v>77.545248868778287</v>
      </c>
    </row>
    <row r="19" spans="1:7">
      <c r="A19" s="15" t="s">
        <v>36</v>
      </c>
      <c r="B19" s="4" t="s">
        <v>37</v>
      </c>
      <c r="C19" s="5">
        <v>121</v>
      </c>
      <c r="D19" s="5">
        <v>2564</v>
      </c>
      <c r="E19" s="5">
        <v>536</v>
      </c>
      <c r="F19" s="16">
        <f t="shared" si="0"/>
        <v>20.904836193447736</v>
      </c>
      <c r="G19" s="16">
        <f t="shared" si="1"/>
        <v>79.095163806552264</v>
      </c>
    </row>
    <row r="20" spans="1:7">
      <c r="A20" s="15" t="s">
        <v>38</v>
      </c>
      <c r="B20" s="4" t="s">
        <v>39</v>
      </c>
      <c r="C20" s="5">
        <v>95</v>
      </c>
      <c r="D20" s="5">
        <v>2047</v>
      </c>
      <c r="E20" s="5">
        <v>474</v>
      </c>
      <c r="F20" s="16">
        <f t="shared" si="0"/>
        <v>23.155837811431361</v>
      </c>
      <c r="G20" s="16">
        <f t="shared" si="1"/>
        <v>76.844162188568646</v>
      </c>
    </row>
    <row r="21" spans="1:7">
      <c r="A21" s="15" t="s">
        <v>40</v>
      </c>
      <c r="B21" s="4" t="s">
        <v>41</v>
      </c>
      <c r="C21" s="5">
        <v>78</v>
      </c>
      <c r="D21" s="5">
        <v>1638</v>
      </c>
      <c r="E21" s="5">
        <v>586</v>
      </c>
      <c r="F21" s="16">
        <f t="shared" si="0"/>
        <v>35.775335775335776</v>
      </c>
      <c r="G21" s="16">
        <f t="shared" si="1"/>
        <v>64.224664224664224</v>
      </c>
    </row>
    <row r="22" spans="1:7">
      <c r="A22" s="15" t="s">
        <v>42</v>
      </c>
      <c r="B22" s="4" t="s">
        <v>43</v>
      </c>
      <c r="C22" s="5">
        <v>73</v>
      </c>
      <c r="D22" s="5">
        <v>1533</v>
      </c>
      <c r="E22" s="5">
        <v>285</v>
      </c>
      <c r="F22" s="16">
        <f t="shared" si="0"/>
        <v>18.590998043052835</v>
      </c>
      <c r="G22" s="16">
        <f t="shared" si="1"/>
        <v>81.409001956947165</v>
      </c>
    </row>
    <row r="23" spans="1:7">
      <c r="A23" s="15" t="s">
        <v>44</v>
      </c>
      <c r="B23" s="4" t="s">
        <v>45</v>
      </c>
      <c r="C23" s="5">
        <v>123</v>
      </c>
      <c r="D23" s="5">
        <v>2647</v>
      </c>
      <c r="E23" s="5">
        <v>510</v>
      </c>
      <c r="F23" s="16">
        <f t="shared" si="0"/>
        <v>19.26709482432943</v>
      </c>
      <c r="G23" s="16">
        <f t="shared" si="1"/>
        <v>80.732905175670567</v>
      </c>
    </row>
    <row r="24" spans="1:7">
      <c r="A24" s="15" t="s">
        <v>46</v>
      </c>
      <c r="B24" s="4" t="s">
        <v>47</v>
      </c>
      <c r="C24" s="5">
        <v>400</v>
      </c>
      <c r="D24" s="5">
        <v>8500</v>
      </c>
      <c r="E24" s="5">
        <v>1520</v>
      </c>
      <c r="F24" s="16">
        <f t="shared" si="0"/>
        <v>17.882352941176471</v>
      </c>
      <c r="G24" s="16">
        <f t="shared" si="1"/>
        <v>82.117647058823536</v>
      </c>
    </row>
    <row r="25" spans="1:7">
      <c r="A25" s="15" t="s">
        <v>48</v>
      </c>
      <c r="B25" s="4" t="s">
        <v>49</v>
      </c>
      <c r="C25" s="5">
        <v>558</v>
      </c>
      <c r="D25" s="5">
        <v>12914</v>
      </c>
      <c r="E25" s="5">
        <v>2773.5</v>
      </c>
      <c r="F25" s="16">
        <f t="shared" si="0"/>
        <v>21.476691962211554</v>
      </c>
      <c r="G25" s="16">
        <f t="shared" si="1"/>
        <v>78.523308037788439</v>
      </c>
    </row>
    <row r="26" spans="1:7">
      <c r="A26" s="15" t="s">
        <v>50</v>
      </c>
      <c r="B26" s="4" t="s">
        <v>51</v>
      </c>
      <c r="C26" s="5">
        <v>108</v>
      </c>
      <c r="D26" s="5">
        <v>2303</v>
      </c>
      <c r="E26" s="5">
        <v>461</v>
      </c>
      <c r="F26" s="16">
        <f t="shared" si="0"/>
        <v>20.017368649587493</v>
      </c>
      <c r="G26" s="16">
        <f t="shared" si="1"/>
        <v>79.982631350412504</v>
      </c>
    </row>
    <row r="27" spans="1:7">
      <c r="A27" s="15" t="s">
        <v>52</v>
      </c>
      <c r="B27" s="4" t="s">
        <v>53</v>
      </c>
      <c r="C27" s="5">
        <v>188</v>
      </c>
      <c r="D27" s="5">
        <v>4016</v>
      </c>
      <c r="E27" s="5">
        <v>837</v>
      </c>
      <c r="F27" s="16">
        <f t="shared" si="0"/>
        <v>20.841633466135459</v>
      </c>
      <c r="G27" s="16">
        <f t="shared" si="1"/>
        <v>79.158366533864537</v>
      </c>
    </row>
    <row r="28" spans="1:7">
      <c r="A28" s="15" t="s">
        <v>54</v>
      </c>
      <c r="B28" s="4" t="s">
        <v>55</v>
      </c>
      <c r="C28" s="5">
        <v>274</v>
      </c>
      <c r="D28" s="5">
        <v>6833</v>
      </c>
      <c r="E28" s="5">
        <v>1408</v>
      </c>
      <c r="F28" s="16">
        <f t="shared" si="0"/>
        <v>20.605883213815307</v>
      </c>
      <c r="G28" s="16">
        <f t="shared" si="1"/>
        <v>79.394116786184696</v>
      </c>
    </row>
    <row r="29" spans="1:7">
      <c r="A29" s="12"/>
      <c r="B29" s="9" t="s">
        <v>56</v>
      </c>
      <c r="C29" s="10">
        <f>SUM(C5:C28)</f>
        <v>8313</v>
      </c>
      <c r="D29" s="10">
        <f>SUM(D5:D28)</f>
        <v>195221</v>
      </c>
      <c r="E29" s="10">
        <f>SUM(E5:E28)</f>
        <v>40301</v>
      </c>
      <c r="F29" s="11">
        <f>E29/D29*100</f>
        <v>20.643783199553326</v>
      </c>
      <c r="G29" s="11">
        <f t="shared" si="1"/>
        <v>79.356216800446674</v>
      </c>
    </row>
  </sheetData>
  <sheetProtection selectLockedCells="1" selectUnlockedCells="1"/>
  <mergeCells count="7">
    <mergeCell ref="A1:G1"/>
    <mergeCell ref="A3:B3"/>
    <mergeCell ref="C3:C4"/>
    <mergeCell ref="D3:D4"/>
    <mergeCell ref="E3:E4"/>
    <mergeCell ref="F3:F4"/>
    <mergeCell ref="G3:G4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T29"/>
  <sheetViews>
    <sheetView zoomScale="80" zoomScaleNormal="80" workbookViewId="0">
      <selection activeCell="F29" sqref="F29"/>
    </sheetView>
  </sheetViews>
  <sheetFormatPr defaultColWidth="9" defaultRowHeight="15"/>
  <cols>
    <col min="1" max="1" width="10" style="13" bestFit="1" customWidth="1"/>
    <col min="2" max="2" width="52.140625" style="3" bestFit="1" customWidth="1"/>
    <col min="3" max="3" width="16.5703125" style="6" customWidth="1"/>
    <col min="4" max="4" width="19.28515625" style="6" customWidth="1"/>
    <col min="5" max="5" width="14.85546875" style="6" customWidth="1"/>
    <col min="6" max="6" width="16.5703125" style="7" customWidth="1"/>
    <col min="7" max="7" width="17.7109375" style="7" customWidth="1"/>
    <col min="10" max="11" width="9" customWidth="1"/>
  </cols>
  <sheetData>
    <row r="1" spans="1:20" ht="12.75" customHeight="1">
      <c r="A1" s="18" t="s">
        <v>59</v>
      </c>
      <c r="B1" s="19"/>
      <c r="C1" s="19"/>
      <c r="D1" s="19"/>
      <c r="E1" s="19"/>
      <c r="F1" s="19"/>
      <c r="G1" s="20"/>
    </row>
    <row r="3" spans="1:20" ht="12.75" customHeight="1">
      <c r="A3" s="21" t="s">
        <v>0</v>
      </c>
      <c r="B3" s="22"/>
      <c r="C3" s="23" t="s">
        <v>1</v>
      </c>
      <c r="D3" s="23" t="s">
        <v>2</v>
      </c>
      <c r="E3" s="23" t="s">
        <v>3</v>
      </c>
      <c r="F3" s="25" t="s">
        <v>4</v>
      </c>
      <c r="G3" s="25" t="s">
        <v>5</v>
      </c>
    </row>
    <row r="4" spans="1:20">
      <c r="A4" s="14" t="s">
        <v>6</v>
      </c>
      <c r="B4" s="14" t="s">
        <v>7</v>
      </c>
      <c r="C4" s="24"/>
      <c r="D4" s="24"/>
      <c r="E4" s="24"/>
      <c r="F4" s="26"/>
      <c r="G4" s="26"/>
      <c r="J4" s="1"/>
      <c r="K4" s="1"/>
      <c r="L4" s="1"/>
      <c r="M4" s="1"/>
      <c r="N4" s="1"/>
    </row>
    <row r="5" spans="1:20">
      <c r="A5" s="15" t="s">
        <v>8</v>
      </c>
      <c r="B5" s="4" t="s">
        <v>9</v>
      </c>
      <c r="C5" s="5">
        <v>190</v>
      </c>
      <c r="D5" s="5">
        <v>4073</v>
      </c>
      <c r="E5" s="5">
        <v>898</v>
      </c>
      <c r="F5" s="16">
        <f t="shared" ref="F5:F28" si="0">E5/D5*100</f>
        <v>22.047630739013012</v>
      </c>
      <c r="G5" s="16">
        <f t="shared" ref="G5:G28" si="1">100-F5</f>
        <v>77.952369260986984</v>
      </c>
      <c r="Q5" s="2"/>
      <c r="R5" s="2"/>
      <c r="S5" s="2"/>
      <c r="T5" s="2"/>
    </row>
    <row r="6" spans="1:20">
      <c r="A6" s="15" t="s">
        <v>10</v>
      </c>
      <c r="B6" s="17" t="s">
        <v>11</v>
      </c>
      <c r="C6" s="5">
        <v>205</v>
      </c>
      <c r="D6" s="5">
        <v>4472</v>
      </c>
      <c r="E6" s="5">
        <v>729</v>
      </c>
      <c r="F6" s="16">
        <f t="shared" si="0"/>
        <v>16.301431127012521</v>
      </c>
      <c r="G6" s="16">
        <f t="shared" si="1"/>
        <v>83.698568872987479</v>
      </c>
      <c r="Q6" s="2"/>
      <c r="R6" s="2"/>
      <c r="S6" s="2"/>
      <c r="T6" s="2"/>
    </row>
    <row r="7" spans="1:20">
      <c r="A7" s="15" t="s">
        <v>12</v>
      </c>
      <c r="B7" s="4" t="s">
        <v>13</v>
      </c>
      <c r="C7" s="5">
        <v>2388</v>
      </c>
      <c r="D7" s="5">
        <v>59657</v>
      </c>
      <c r="E7" s="5">
        <v>12180</v>
      </c>
      <c r="F7" s="16">
        <f t="shared" si="0"/>
        <v>20.416715557269054</v>
      </c>
      <c r="G7" s="16">
        <f t="shared" si="1"/>
        <v>79.583284442730942</v>
      </c>
      <c r="Q7" s="2"/>
      <c r="R7" s="2"/>
      <c r="S7" s="2"/>
      <c r="T7" s="2"/>
    </row>
    <row r="8" spans="1:20">
      <c r="A8" s="15" t="s">
        <v>14</v>
      </c>
      <c r="B8" s="4" t="s">
        <v>15</v>
      </c>
      <c r="C8" s="5">
        <v>21</v>
      </c>
      <c r="D8" s="5">
        <v>531</v>
      </c>
      <c r="E8" s="5">
        <v>120</v>
      </c>
      <c r="F8" s="16">
        <f t="shared" si="0"/>
        <v>22.598870056497177</v>
      </c>
      <c r="G8" s="16">
        <f t="shared" si="1"/>
        <v>77.401129943502823</v>
      </c>
      <c r="Q8" s="2"/>
      <c r="R8" s="2"/>
      <c r="S8" s="2"/>
      <c r="T8" s="2"/>
    </row>
    <row r="9" spans="1:20">
      <c r="A9" s="15" t="s">
        <v>16</v>
      </c>
      <c r="B9" s="4" t="s">
        <v>17</v>
      </c>
      <c r="C9" s="5">
        <v>392</v>
      </c>
      <c r="D9" s="5">
        <v>9904</v>
      </c>
      <c r="E9" s="5">
        <v>2377</v>
      </c>
      <c r="F9" s="16">
        <f t="shared" si="0"/>
        <v>24.000403877221324</v>
      </c>
      <c r="G9" s="16">
        <f t="shared" si="1"/>
        <v>75.999596122778684</v>
      </c>
      <c r="Q9" s="2"/>
      <c r="R9" s="2"/>
      <c r="S9" s="2"/>
      <c r="T9" s="2"/>
    </row>
    <row r="10" spans="1:20">
      <c r="A10" s="15" t="s">
        <v>18</v>
      </c>
      <c r="B10" s="4" t="s">
        <v>19</v>
      </c>
      <c r="C10" s="5">
        <v>538</v>
      </c>
      <c r="D10" s="5">
        <v>13614</v>
      </c>
      <c r="E10" s="5">
        <v>2962</v>
      </c>
      <c r="F10" s="16">
        <f t="shared" si="0"/>
        <v>21.757014837667107</v>
      </c>
      <c r="G10" s="16">
        <f t="shared" si="1"/>
        <v>78.2429851623329</v>
      </c>
      <c r="Q10" s="2"/>
      <c r="R10" s="2"/>
      <c r="S10" s="2"/>
      <c r="T10" s="2"/>
    </row>
    <row r="11" spans="1:20">
      <c r="A11" s="15" t="s">
        <v>20</v>
      </c>
      <c r="B11" s="4" t="s">
        <v>21</v>
      </c>
      <c r="C11" s="5">
        <v>512</v>
      </c>
      <c r="D11" s="5">
        <v>13143</v>
      </c>
      <c r="E11" s="5">
        <v>3076</v>
      </c>
      <c r="F11" s="16">
        <f t="shared" si="0"/>
        <v>23.404093433767024</v>
      </c>
      <c r="G11" s="16">
        <f t="shared" si="1"/>
        <v>76.595906566232969</v>
      </c>
      <c r="Q11" s="2"/>
      <c r="R11" s="2"/>
      <c r="S11" s="2"/>
      <c r="T11" s="2"/>
    </row>
    <row r="12" spans="1:20">
      <c r="A12" s="15" t="s">
        <v>22</v>
      </c>
      <c r="B12" s="4" t="s">
        <v>23</v>
      </c>
      <c r="C12" s="5">
        <v>629</v>
      </c>
      <c r="D12" s="5">
        <v>16073</v>
      </c>
      <c r="E12" s="5">
        <v>3378</v>
      </c>
      <c r="F12" s="16">
        <f t="shared" si="0"/>
        <v>21.016611709077335</v>
      </c>
      <c r="G12" s="16">
        <f t="shared" si="1"/>
        <v>78.983388290922662</v>
      </c>
      <c r="Q12" s="2"/>
      <c r="R12" s="2"/>
      <c r="S12" s="2"/>
      <c r="T12" s="2"/>
    </row>
    <row r="13" spans="1:20">
      <c r="A13" s="15" t="s">
        <v>24</v>
      </c>
      <c r="B13" s="4" t="s">
        <v>25</v>
      </c>
      <c r="C13" s="5">
        <v>656</v>
      </c>
      <c r="D13" s="5">
        <v>16536</v>
      </c>
      <c r="E13" s="5">
        <v>3506</v>
      </c>
      <c r="F13" s="16">
        <f t="shared" si="0"/>
        <v>21.202225447508464</v>
      </c>
      <c r="G13" s="16">
        <f t="shared" si="1"/>
        <v>78.797774552491532</v>
      </c>
      <c r="Q13" s="2"/>
      <c r="R13" s="2"/>
      <c r="S13" s="2"/>
      <c r="T13" s="2"/>
    </row>
    <row r="14" spans="1:20">
      <c r="A14" s="15" t="s">
        <v>26</v>
      </c>
      <c r="B14" s="4" t="s">
        <v>27</v>
      </c>
      <c r="C14" s="5">
        <v>297</v>
      </c>
      <c r="D14" s="5">
        <v>6792</v>
      </c>
      <c r="E14" s="5">
        <v>1348</v>
      </c>
      <c r="F14" s="16">
        <f t="shared" si="0"/>
        <v>19.846878680800941</v>
      </c>
      <c r="G14" s="16">
        <f t="shared" si="1"/>
        <v>80.153121319199059</v>
      </c>
      <c r="Q14" s="2"/>
      <c r="R14" s="2"/>
      <c r="S14" s="2"/>
      <c r="T14" s="2"/>
    </row>
    <row r="15" spans="1:20">
      <c r="A15" s="15" t="s">
        <v>28</v>
      </c>
      <c r="B15" s="4" t="s">
        <v>29</v>
      </c>
      <c r="C15" s="5">
        <v>164</v>
      </c>
      <c r="D15" s="5">
        <v>3677</v>
      </c>
      <c r="E15" s="5">
        <v>850</v>
      </c>
      <c r="F15" s="16">
        <f t="shared" si="0"/>
        <v>23.116671199347294</v>
      </c>
      <c r="G15" s="16">
        <f t="shared" si="1"/>
        <v>76.883328800652706</v>
      </c>
      <c r="Q15" s="2"/>
      <c r="R15" s="2"/>
      <c r="S15" s="2"/>
      <c r="T15" s="2"/>
    </row>
    <row r="16" spans="1:20">
      <c r="A16" s="15" t="s">
        <v>30</v>
      </c>
      <c r="B16" s="4" t="s">
        <v>31</v>
      </c>
      <c r="C16" s="5">
        <v>144</v>
      </c>
      <c r="D16" s="5">
        <v>3189</v>
      </c>
      <c r="E16" s="5">
        <v>781</v>
      </c>
      <c r="F16" s="16">
        <f t="shared" si="0"/>
        <v>24.490435873314521</v>
      </c>
      <c r="G16" s="16">
        <f t="shared" si="1"/>
        <v>75.509564126685476</v>
      </c>
      <c r="Q16" s="2"/>
      <c r="R16" s="2"/>
      <c r="S16" s="2"/>
      <c r="T16" s="2"/>
    </row>
    <row r="17" spans="1:20">
      <c r="A17" s="15" t="s">
        <v>32</v>
      </c>
      <c r="B17" s="4" t="s">
        <v>33</v>
      </c>
      <c r="C17" s="5">
        <v>72</v>
      </c>
      <c r="D17" s="5">
        <v>1519</v>
      </c>
      <c r="E17" s="5">
        <v>239</v>
      </c>
      <c r="F17" s="16">
        <f t="shared" si="0"/>
        <v>15.734035549703753</v>
      </c>
      <c r="G17" s="16">
        <f t="shared" si="1"/>
        <v>84.265964450296252</v>
      </c>
      <c r="Q17" s="2"/>
      <c r="R17" s="2"/>
      <c r="S17" s="2"/>
      <c r="T17" s="2"/>
    </row>
    <row r="18" spans="1:20">
      <c r="A18" s="15" t="s">
        <v>34</v>
      </c>
      <c r="B18" s="4" t="s">
        <v>35</v>
      </c>
      <c r="C18" s="5">
        <v>84</v>
      </c>
      <c r="D18" s="5">
        <v>1769</v>
      </c>
      <c r="E18" s="5">
        <v>421</v>
      </c>
      <c r="F18" s="16">
        <f t="shared" si="0"/>
        <v>23.798756359525157</v>
      </c>
      <c r="G18" s="16">
        <f t="shared" si="1"/>
        <v>76.201243640474843</v>
      </c>
      <c r="Q18" s="2"/>
      <c r="R18" s="2"/>
      <c r="S18" s="2"/>
      <c r="T18" s="2"/>
    </row>
    <row r="19" spans="1:20">
      <c r="A19" s="15" t="s">
        <v>36</v>
      </c>
      <c r="B19" s="4" t="s">
        <v>37</v>
      </c>
      <c r="C19" s="5">
        <v>122</v>
      </c>
      <c r="D19" s="5">
        <v>2596</v>
      </c>
      <c r="E19" s="5">
        <v>650</v>
      </c>
      <c r="F19" s="16">
        <f t="shared" si="0"/>
        <v>25.038520801232668</v>
      </c>
      <c r="G19" s="16">
        <f t="shared" si="1"/>
        <v>74.961479198767336</v>
      </c>
      <c r="Q19" s="2"/>
      <c r="R19" s="2"/>
      <c r="S19" s="2"/>
      <c r="T19" s="2"/>
    </row>
    <row r="20" spans="1:20">
      <c r="A20" s="15" t="s">
        <v>38</v>
      </c>
      <c r="B20" s="4" t="s">
        <v>39</v>
      </c>
      <c r="C20" s="5">
        <v>96</v>
      </c>
      <c r="D20" s="5">
        <v>2054</v>
      </c>
      <c r="E20" s="5">
        <v>490</v>
      </c>
      <c r="F20" s="16">
        <f t="shared" si="0"/>
        <v>23.85589094449854</v>
      </c>
      <c r="G20" s="16">
        <f t="shared" si="1"/>
        <v>76.14410905550146</v>
      </c>
      <c r="Q20" s="2"/>
      <c r="R20" s="2"/>
      <c r="S20" s="2"/>
      <c r="T20" s="2"/>
    </row>
    <row r="21" spans="1:20">
      <c r="A21" s="15" t="s">
        <v>40</v>
      </c>
      <c r="B21" s="4" t="s">
        <v>41</v>
      </c>
      <c r="C21" s="5">
        <v>79</v>
      </c>
      <c r="D21" s="5">
        <v>1660</v>
      </c>
      <c r="E21" s="5">
        <v>584</v>
      </c>
      <c r="F21" s="16">
        <f t="shared" si="0"/>
        <v>35.180722891566262</v>
      </c>
      <c r="G21" s="16">
        <f t="shared" si="1"/>
        <v>64.819277108433738</v>
      </c>
      <c r="Q21" s="2"/>
      <c r="R21" s="2"/>
      <c r="S21" s="2"/>
      <c r="T21" s="2"/>
    </row>
    <row r="22" spans="1:20">
      <c r="A22" s="15" t="s">
        <v>42</v>
      </c>
      <c r="B22" s="4" t="s">
        <v>43</v>
      </c>
      <c r="C22" s="5">
        <v>73</v>
      </c>
      <c r="D22" s="5">
        <v>1513</v>
      </c>
      <c r="E22" s="5">
        <v>260</v>
      </c>
      <c r="F22" s="16">
        <f t="shared" si="0"/>
        <v>17.184401850627893</v>
      </c>
      <c r="G22" s="16">
        <f t="shared" si="1"/>
        <v>82.815598149372107</v>
      </c>
      <c r="Q22" s="2"/>
      <c r="R22" s="2"/>
      <c r="S22" s="2"/>
      <c r="T22" s="2"/>
    </row>
    <row r="23" spans="1:20">
      <c r="A23" s="15" t="s">
        <v>44</v>
      </c>
      <c r="B23" s="4" t="s">
        <v>45</v>
      </c>
      <c r="C23" s="5">
        <v>123</v>
      </c>
      <c r="D23" s="5">
        <v>2657</v>
      </c>
      <c r="E23" s="5">
        <v>603</v>
      </c>
      <c r="F23" s="16">
        <f t="shared" si="0"/>
        <v>22.694768535942792</v>
      </c>
      <c r="G23" s="16">
        <f t="shared" si="1"/>
        <v>77.305231464057215</v>
      </c>
      <c r="Q23" s="2"/>
      <c r="R23" s="2"/>
      <c r="S23" s="2"/>
      <c r="T23" s="2"/>
    </row>
    <row r="24" spans="1:20">
      <c r="A24" s="15" t="s">
        <v>46</v>
      </c>
      <c r="B24" s="4" t="s">
        <v>47</v>
      </c>
      <c r="C24" s="5">
        <v>402</v>
      </c>
      <c r="D24" s="5">
        <v>8579</v>
      </c>
      <c r="E24" s="5">
        <v>1624</v>
      </c>
      <c r="F24" s="16">
        <f t="shared" si="0"/>
        <v>18.92994521506003</v>
      </c>
      <c r="G24" s="16">
        <f t="shared" si="1"/>
        <v>81.07005478493997</v>
      </c>
      <c r="Q24" s="2"/>
      <c r="R24" s="2"/>
      <c r="S24" s="2"/>
      <c r="T24" s="2"/>
    </row>
    <row r="25" spans="1:20">
      <c r="A25" s="15" t="s">
        <v>48</v>
      </c>
      <c r="B25" s="4" t="s">
        <v>49</v>
      </c>
      <c r="C25" s="5">
        <v>557</v>
      </c>
      <c r="D25" s="5">
        <v>13212</v>
      </c>
      <c r="E25" s="5">
        <v>2873</v>
      </c>
      <c r="F25" s="16">
        <f t="shared" si="0"/>
        <v>21.745382985165001</v>
      </c>
      <c r="G25" s="16">
        <f t="shared" si="1"/>
        <v>78.254617014834992</v>
      </c>
      <c r="Q25" s="2"/>
      <c r="R25" s="2"/>
      <c r="S25" s="2"/>
      <c r="T25" s="2"/>
    </row>
    <row r="26" spans="1:20">
      <c r="A26" s="15" t="s">
        <v>50</v>
      </c>
      <c r="B26" s="4" t="s">
        <v>51</v>
      </c>
      <c r="C26" s="5">
        <v>108</v>
      </c>
      <c r="D26" s="5">
        <v>2318</v>
      </c>
      <c r="E26" s="5">
        <v>460.5</v>
      </c>
      <c r="F26" s="16">
        <f t="shared" si="0"/>
        <v>19.866264020707504</v>
      </c>
      <c r="G26" s="16">
        <f t="shared" si="1"/>
        <v>80.133735979292496</v>
      </c>
      <c r="Q26" s="2"/>
      <c r="R26" s="2"/>
      <c r="S26" s="2"/>
      <c r="T26" s="2"/>
    </row>
    <row r="27" spans="1:20">
      <c r="A27" s="15" t="s">
        <v>52</v>
      </c>
      <c r="B27" s="4" t="s">
        <v>53</v>
      </c>
      <c r="C27" s="5">
        <v>191</v>
      </c>
      <c r="D27" s="5">
        <v>4082</v>
      </c>
      <c r="E27" s="5">
        <v>888</v>
      </c>
      <c r="F27" s="16">
        <f t="shared" si="0"/>
        <v>21.75404213620774</v>
      </c>
      <c r="G27" s="16">
        <f t="shared" si="1"/>
        <v>78.245957863792256</v>
      </c>
      <c r="Q27" s="2"/>
      <c r="R27" s="2"/>
      <c r="S27" s="2"/>
      <c r="T27" s="2"/>
    </row>
    <row r="28" spans="1:20">
      <c r="A28" s="15" t="s">
        <v>54</v>
      </c>
      <c r="B28" s="4" t="s">
        <v>55</v>
      </c>
      <c r="C28" s="5">
        <v>274</v>
      </c>
      <c r="D28" s="5">
        <v>7102</v>
      </c>
      <c r="E28" s="5">
        <v>1490</v>
      </c>
      <c r="F28" s="16">
        <f t="shared" si="0"/>
        <v>20.98000563221628</v>
      </c>
      <c r="G28" s="16">
        <f t="shared" si="1"/>
        <v>79.019994367783724</v>
      </c>
      <c r="Q28" s="2"/>
      <c r="R28" s="2"/>
      <c r="S28" s="2"/>
      <c r="T28" s="2"/>
    </row>
    <row r="29" spans="1:20">
      <c r="A29" s="12"/>
      <c r="B29" s="9" t="s">
        <v>56</v>
      </c>
      <c r="C29" s="10">
        <f>SUM(C5:C28)</f>
        <v>8317</v>
      </c>
      <c r="D29" s="10">
        <f>SUM(D5:D28)</f>
        <v>200722</v>
      </c>
      <c r="E29" s="10">
        <f>SUM(E5:E28)</f>
        <v>42787.5</v>
      </c>
      <c r="F29" s="11">
        <f>E29/D29*100</f>
        <v>21.31679636512191</v>
      </c>
      <c r="G29" s="11">
        <f>100-F29</f>
        <v>78.683203634878083</v>
      </c>
    </row>
  </sheetData>
  <sheetProtection selectLockedCells="1" selectUnlockedCells="1"/>
  <mergeCells count="7">
    <mergeCell ref="A1:G1"/>
    <mergeCell ref="A3:B3"/>
    <mergeCell ref="C3:C4"/>
    <mergeCell ref="D3:D4"/>
    <mergeCell ref="E3:E4"/>
    <mergeCell ref="F3:F4"/>
    <mergeCell ref="G3:G4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9"/>
  <sheetViews>
    <sheetView zoomScale="80" zoomScaleNormal="80" workbookViewId="0">
      <selection activeCell="F29" sqref="F29"/>
    </sheetView>
  </sheetViews>
  <sheetFormatPr defaultColWidth="9" defaultRowHeight="15"/>
  <cols>
    <col min="1" max="1" width="10" style="13" bestFit="1" customWidth="1"/>
    <col min="2" max="2" width="52.140625" style="3" bestFit="1" customWidth="1"/>
    <col min="3" max="3" width="16.5703125" style="6" customWidth="1"/>
    <col min="4" max="4" width="19.28515625" style="6" customWidth="1"/>
    <col min="5" max="5" width="14.85546875" style="6" customWidth="1"/>
    <col min="6" max="6" width="16.5703125" style="7" customWidth="1"/>
    <col min="7" max="7" width="17.7109375" style="7" customWidth="1"/>
  </cols>
  <sheetData>
    <row r="1" spans="1:7" ht="12.75" customHeight="1">
      <c r="A1" s="18" t="s">
        <v>60</v>
      </c>
      <c r="B1" s="19"/>
      <c r="C1" s="19"/>
      <c r="D1" s="19"/>
      <c r="E1" s="19"/>
      <c r="F1" s="19"/>
      <c r="G1" s="20"/>
    </row>
    <row r="3" spans="1:7" ht="12.75" customHeight="1">
      <c r="A3" s="21" t="s">
        <v>0</v>
      </c>
      <c r="B3" s="22"/>
      <c r="C3" s="23" t="s">
        <v>1</v>
      </c>
      <c r="D3" s="23" t="s">
        <v>2</v>
      </c>
      <c r="E3" s="23" t="s">
        <v>3</v>
      </c>
      <c r="F3" s="25" t="s">
        <v>4</v>
      </c>
      <c r="G3" s="25" t="s">
        <v>5</v>
      </c>
    </row>
    <row r="4" spans="1:7">
      <c r="A4" s="14" t="s">
        <v>6</v>
      </c>
      <c r="B4" s="14" t="s">
        <v>7</v>
      </c>
      <c r="C4" s="24"/>
      <c r="D4" s="24"/>
      <c r="E4" s="24"/>
      <c r="F4" s="26"/>
      <c r="G4" s="26"/>
    </row>
    <row r="5" spans="1:7">
      <c r="A5" s="15" t="s">
        <v>8</v>
      </c>
      <c r="B5" s="4" t="s">
        <v>9</v>
      </c>
      <c r="C5" s="5">
        <v>190</v>
      </c>
      <c r="D5" s="5">
        <v>3868</v>
      </c>
      <c r="E5" s="5">
        <v>908</v>
      </c>
      <c r="F5" s="16">
        <f t="shared" ref="F5:F29" si="0">E5/D5*100</f>
        <v>23.474663908996899</v>
      </c>
      <c r="G5" s="16">
        <f t="shared" ref="G5:G29" si="1">100-F5</f>
        <v>76.525336091003098</v>
      </c>
    </row>
    <row r="6" spans="1:7">
      <c r="A6" s="15" t="s">
        <v>10</v>
      </c>
      <c r="B6" s="17" t="s">
        <v>11</v>
      </c>
      <c r="C6" s="5">
        <v>205</v>
      </c>
      <c r="D6" s="5">
        <v>4225</v>
      </c>
      <c r="E6" s="5">
        <v>717</v>
      </c>
      <c r="F6" s="16">
        <f t="shared" si="0"/>
        <v>16.970414201183431</v>
      </c>
      <c r="G6" s="16">
        <f t="shared" si="1"/>
        <v>83.029585798816569</v>
      </c>
    </row>
    <row r="7" spans="1:7">
      <c r="A7" s="15" t="s">
        <v>12</v>
      </c>
      <c r="B7" s="4" t="s">
        <v>13</v>
      </c>
      <c r="C7" s="5">
        <v>2394</v>
      </c>
      <c r="D7" s="5">
        <v>55415</v>
      </c>
      <c r="E7" s="5">
        <v>12249</v>
      </c>
      <c r="F7" s="16">
        <f t="shared" si="0"/>
        <v>22.104123432283679</v>
      </c>
      <c r="G7" s="16">
        <f t="shared" si="1"/>
        <v>77.895876567716329</v>
      </c>
    </row>
    <row r="8" spans="1:7">
      <c r="A8" s="15" t="s">
        <v>14</v>
      </c>
      <c r="B8" s="4" t="s">
        <v>15</v>
      </c>
      <c r="C8" s="5">
        <v>21</v>
      </c>
      <c r="D8" s="5">
        <v>492</v>
      </c>
      <c r="E8" s="5">
        <v>123</v>
      </c>
      <c r="F8" s="16">
        <f t="shared" si="0"/>
        <v>25</v>
      </c>
      <c r="G8" s="16">
        <f t="shared" si="1"/>
        <v>75</v>
      </c>
    </row>
    <row r="9" spans="1:7">
      <c r="A9" s="15" t="s">
        <v>16</v>
      </c>
      <c r="B9" s="4" t="s">
        <v>17</v>
      </c>
      <c r="C9" s="5">
        <v>391</v>
      </c>
      <c r="D9" s="5">
        <v>9152</v>
      </c>
      <c r="E9" s="5">
        <v>2249</v>
      </c>
      <c r="F9" s="16">
        <f t="shared" si="0"/>
        <v>24.573863636363637</v>
      </c>
      <c r="G9" s="16">
        <f t="shared" si="1"/>
        <v>75.42613636363636</v>
      </c>
    </row>
    <row r="10" spans="1:7">
      <c r="A10" s="15" t="s">
        <v>18</v>
      </c>
      <c r="B10" s="4" t="s">
        <v>19</v>
      </c>
      <c r="C10" s="5">
        <v>536</v>
      </c>
      <c r="D10" s="5">
        <v>12564</v>
      </c>
      <c r="E10" s="5">
        <v>2863</v>
      </c>
      <c r="F10" s="16">
        <f t="shared" si="0"/>
        <v>22.787328876154092</v>
      </c>
      <c r="G10" s="16">
        <f t="shared" si="1"/>
        <v>77.212671123845908</v>
      </c>
    </row>
    <row r="11" spans="1:7">
      <c r="A11" s="15" t="s">
        <v>20</v>
      </c>
      <c r="B11" s="4" t="s">
        <v>21</v>
      </c>
      <c r="C11" s="5">
        <v>508</v>
      </c>
      <c r="D11" s="5">
        <v>12037</v>
      </c>
      <c r="E11" s="5">
        <v>2871</v>
      </c>
      <c r="F11" s="16">
        <f t="shared" si="0"/>
        <v>23.851458004486169</v>
      </c>
      <c r="G11" s="16">
        <f t="shared" si="1"/>
        <v>76.148541995513824</v>
      </c>
    </row>
    <row r="12" spans="1:7">
      <c r="A12" s="15" t="s">
        <v>22</v>
      </c>
      <c r="B12" s="4" t="s">
        <v>23</v>
      </c>
      <c r="C12" s="5">
        <v>629</v>
      </c>
      <c r="D12" s="5">
        <v>14846</v>
      </c>
      <c r="E12" s="5">
        <v>3224</v>
      </c>
      <c r="F12" s="16">
        <f t="shared" si="0"/>
        <v>21.716287215411558</v>
      </c>
      <c r="G12" s="16">
        <f t="shared" si="1"/>
        <v>78.283712784588445</v>
      </c>
    </row>
    <row r="13" spans="1:7">
      <c r="A13" s="15" t="s">
        <v>24</v>
      </c>
      <c r="B13" s="4" t="s">
        <v>25</v>
      </c>
      <c r="C13" s="5">
        <v>658</v>
      </c>
      <c r="D13" s="5">
        <v>15376</v>
      </c>
      <c r="E13" s="5">
        <v>3385</v>
      </c>
      <c r="F13" s="16">
        <f t="shared" si="0"/>
        <v>22.014828303850155</v>
      </c>
      <c r="G13" s="16">
        <f t="shared" si="1"/>
        <v>77.985171696149848</v>
      </c>
    </row>
    <row r="14" spans="1:7">
      <c r="A14" s="15" t="s">
        <v>26</v>
      </c>
      <c r="B14" s="4" t="s">
        <v>27</v>
      </c>
      <c r="C14" s="5">
        <v>301</v>
      </c>
      <c r="D14" s="5">
        <v>6469</v>
      </c>
      <c r="E14" s="5">
        <v>1505</v>
      </c>
      <c r="F14" s="16">
        <f t="shared" si="0"/>
        <v>23.264801360333902</v>
      </c>
      <c r="G14" s="16">
        <f t="shared" si="1"/>
        <v>76.735198639666095</v>
      </c>
    </row>
    <row r="15" spans="1:7">
      <c r="A15" s="15" t="s">
        <v>28</v>
      </c>
      <c r="B15" s="4" t="s">
        <v>29</v>
      </c>
      <c r="C15" s="5">
        <v>165</v>
      </c>
      <c r="D15" s="5">
        <v>3488</v>
      </c>
      <c r="E15" s="5">
        <v>835</v>
      </c>
      <c r="F15" s="16">
        <f t="shared" si="0"/>
        <v>23.939220183486238</v>
      </c>
      <c r="G15" s="16">
        <f t="shared" si="1"/>
        <v>76.060779816513758</v>
      </c>
    </row>
    <row r="16" spans="1:7">
      <c r="A16" s="15" t="s">
        <v>30</v>
      </c>
      <c r="B16" s="4" t="s">
        <v>31</v>
      </c>
      <c r="C16" s="5">
        <v>144</v>
      </c>
      <c r="D16" s="5">
        <v>3013</v>
      </c>
      <c r="E16" s="5">
        <v>749</v>
      </c>
      <c r="F16" s="16">
        <f t="shared" si="0"/>
        <v>24.858944573514769</v>
      </c>
      <c r="G16" s="16">
        <f t="shared" si="1"/>
        <v>75.141055426485224</v>
      </c>
    </row>
    <row r="17" spans="1:7">
      <c r="A17" s="15" t="s">
        <v>32</v>
      </c>
      <c r="B17" s="4" t="s">
        <v>33</v>
      </c>
      <c r="C17" s="5">
        <v>72</v>
      </c>
      <c r="D17" s="5">
        <v>1444</v>
      </c>
      <c r="E17" s="5">
        <v>334</v>
      </c>
      <c r="F17" s="16">
        <f t="shared" si="0"/>
        <v>23.130193905817176</v>
      </c>
      <c r="G17" s="16">
        <f t="shared" si="1"/>
        <v>76.86980609418282</v>
      </c>
    </row>
    <row r="18" spans="1:7">
      <c r="A18" s="15" t="s">
        <v>34</v>
      </c>
      <c r="B18" s="4" t="s">
        <v>35</v>
      </c>
      <c r="C18" s="5">
        <v>85</v>
      </c>
      <c r="D18" s="5">
        <v>1705</v>
      </c>
      <c r="E18" s="5">
        <v>459</v>
      </c>
      <c r="F18" s="16">
        <f t="shared" si="0"/>
        <v>26.920821114369502</v>
      </c>
      <c r="G18" s="16">
        <f t="shared" si="1"/>
        <v>73.079178885630498</v>
      </c>
    </row>
    <row r="19" spans="1:7">
      <c r="A19" s="15" t="s">
        <v>36</v>
      </c>
      <c r="B19" s="4" t="s">
        <v>37</v>
      </c>
      <c r="C19" s="5">
        <v>121</v>
      </c>
      <c r="D19" s="5">
        <v>2444</v>
      </c>
      <c r="E19" s="5">
        <v>677</v>
      </c>
      <c r="F19" s="16">
        <f t="shared" si="0"/>
        <v>27.700490998363335</v>
      </c>
      <c r="G19" s="16">
        <f t="shared" si="1"/>
        <v>72.299509001636665</v>
      </c>
    </row>
    <row r="20" spans="1:7">
      <c r="A20" s="15" t="s">
        <v>38</v>
      </c>
      <c r="B20" s="4" t="s">
        <v>39</v>
      </c>
      <c r="C20" s="5">
        <v>96</v>
      </c>
      <c r="D20" s="5">
        <v>1974</v>
      </c>
      <c r="E20" s="5">
        <v>518</v>
      </c>
      <c r="F20" s="16">
        <f t="shared" si="0"/>
        <v>26.24113475177305</v>
      </c>
      <c r="G20" s="16">
        <f t="shared" si="1"/>
        <v>73.758865248226954</v>
      </c>
    </row>
    <row r="21" spans="1:7">
      <c r="A21" s="15" t="s">
        <v>40</v>
      </c>
      <c r="B21" s="4" t="s">
        <v>41</v>
      </c>
      <c r="C21" s="5">
        <v>78</v>
      </c>
      <c r="D21" s="5">
        <v>1563</v>
      </c>
      <c r="E21" s="5">
        <v>555</v>
      </c>
      <c r="F21" s="16">
        <f t="shared" si="0"/>
        <v>35.508637236084454</v>
      </c>
      <c r="G21" s="16">
        <f t="shared" si="1"/>
        <v>64.491362763915546</v>
      </c>
    </row>
    <row r="22" spans="1:7">
      <c r="A22" s="15" t="s">
        <v>42</v>
      </c>
      <c r="B22" s="4" t="s">
        <v>43</v>
      </c>
      <c r="C22" s="5">
        <v>73</v>
      </c>
      <c r="D22" s="5">
        <v>1462</v>
      </c>
      <c r="E22" s="5">
        <v>374</v>
      </c>
      <c r="F22" s="16">
        <f t="shared" si="0"/>
        <v>25.581395348837212</v>
      </c>
      <c r="G22" s="16">
        <f t="shared" si="1"/>
        <v>74.418604651162781</v>
      </c>
    </row>
    <row r="23" spans="1:7">
      <c r="A23" s="15" t="s">
        <v>44</v>
      </c>
      <c r="B23" s="4" t="s">
        <v>45</v>
      </c>
      <c r="C23" s="5">
        <v>123</v>
      </c>
      <c r="D23" s="5">
        <v>2528</v>
      </c>
      <c r="E23" s="5">
        <v>613</v>
      </c>
      <c r="F23" s="16">
        <f t="shared" si="0"/>
        <v>24.248417721518987</v>
      </c>
      <c r="G23" s="16">
        <f t="shared" si="1"/>
        <v>75.75158227848101</v>
      </c>
    </row>
    <row r="24" spans="1:7">
      <c r="A24" s="15" t="s">
        <v>46</v>
      </c>
      <c r="B24" s="4" t="s">
        <v>47</v>
      </c>
      <c r="C24" s="5">
        <v>401</v>
      </c>
      <c r="D24" s="5">
        <v>8138</v>
      </c>
      <c r="E24" s="5">
        <v>1757</v>
      </c>
      <c r="F24" s="16">
        <f t="shared" si="0"/>
        <v>21.590071270582452</v>
      </c>
      <c r="G24" s="16">
        <f t="shared" si="1"/>
        <v>78.409928729417544</v>
      </c>
    </row>
    <row r="25" spans="1:7">
      <c r="A25" s="15" t="s">
        <v>48</v>
      </c>
      <c r="B25" s="4" t="s">
        <v>49</v>
      </c>
      <c r="C25" s="5">
        <v>558</v>
      </c>
      <c r="D25" s="5">
        <v>12373</v>
      </c>
      <c r="E25" s="5">
        <v>2775</v>
      </c>
      <c r="F25" s="16">
        <f t="shared" si="0"/>
        <v>22.427867130041218</v>
      </c>
      <c r="G25" s="16">
        <f t="shared" si="1"/>
        <v>77.572132869958779</v>
      </c>
    </row>
    <row r="26" spans="1:7">
      <c r="A26" s="15" t="s">
        <v>50</v>
      </c>
      <c r="B26" s="4" t="s">
        <v>51</v>
      </c>
      <c r="C26" s="5">
        <v>108</v>
      </c>
      <c r="D26" s="5">
        <v>2200</v>
      </c>
      <c r="E26" s="5">
        <v>551</v>
      </c>
      <c r="F26" s="16">
        <f t="shared" si="0"/>
        <v>25.045454545454543</v>
      </c>
      <c r="G26" s="16">
        <f t="shared" si="1"/>
        <v>74.954545454545453</v>
      </c>
    </row>
    <row r="27" spans="1:7">
      <c r="A27" s="15" t="s">
        <v>52</v>
      </c>
      <c r="B27" s="4" t="s">
        <v>53</v>
      </c>
      <c r="C27" s="5">
        <v>192</v>
      </c>
      <c r="D27" s="5">
        <v>3903</v>
      </c>
      <c r="E27" s="5">
        <v>888</v>
      </c>
      <c r="F27" s="16">
        <f t="shared" si="0"/>
        <v>22.751729438893157</v>
      </c>
      <c r="G27" s="16">
        <f t="shared" si="1"/>
        <v>77.248270561106835</v>
      </c>
    </row>
    <row r="28" spans="1:7">
      <c r="A28" s="15" t="s">
        <v>54</v>
      </c>
      <c r="B28" s="4" t="s">
        <v>55</v>
      </c>
      <c r="C28" s="5">
        <v>274</v>
      </c>
      <c r="D28" s="5">
        <v>6555</v>
      </c>
      <c r="E28" s="5">
        <v>1401</v>
      </c>
      <c r="F28" s="16">
        <f t="shared" si="0"/>
        <v>21.372997711670479</v>
      </c>
      <c r="G28" s="16">
        <f t="shared" si="1"/>
        <v>78.627002288329521</v>
      </c>
    </row>
    <row r="29" spans="1:7">
      <c r="A29" s="12"/>
      <c r="B29" s="9" t="s">
        <v>56</v>
      </c>
      <c r="C29" s="10">
        <f>SUM(C5:C28)</f>
        <v>8323</v>
      </c>
      <c r="D29" s="10">
        <f>SUM(D5:D28)</f>
        <v>187234</v>
      </c>
      <c r="E29" s="10">
        <f>SUM(E5:E28)</f>
        <v>42580</v>
      </c>
      <c r="F29" s="11">
        <f t="shared" si="0"/>
        <v>22.741596077635474</v>
      </c>
      <c r="G29" s="11">
        <f t="shared" si="1"/>
        <v>77.258403922364522</v>
      </c>
    </row>
  </sheetData>
  <sheetProtection selectLockedCells="1" selectUnlockedCells="1"/>
  <mergeCells count="7">
    <mergeCell ref="A1:G1"/>
    <mergeCell ref="A3:B3"/>
    <mergeCell ref="C3:C4"/>
    <mergeCell ref="D3:D4"/>
    <mergeCell ref="E3:E4"/>
    <mergeCell ref="F3:F4"/>
    <mergeCell ref="G3:G4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9"/>
  <sheetViews>
    <sheetView zoomScale="80" zoomScaleNormal="80" workbookViewId="0">
      <selection activeCell="F29" sqref="F29"/>
    </sheetView>
  </sheetViews>
  <sheetFormatPr defaultColWidth="9" defaultRowHeight="15"/>
  <cols>
    <col min="1" max="1" width="10" style="13" bestFit="1" customWidth="1"/>
    <col min="2" max="2" width="52.140625" style="3" bestFit="1" customWidth="1"/>
    <col min="3" max="3" width="16.5703125" style="6" customWidth="1"/>
    <col min="4" max="4" width="19.28515625" style="6" customWidth="1"/>
    <col min="5" max="5" width="14.85546875" style="6" customWidth="1"/>
    <col min="6" max="6" width="16.5703125" style="7" customWidth="1"/>
    <col min="7" max="7" width="17.7109375" style="7" customWidth="1"/>
  </cols>
  <sheetData>
    <row r="1" spans="1:7" ht="12.75" customHeight="1">
      <c r="A1" s="18" t="s">
        <v>61</v>
      </c>
      <c r="B1" s="19"/>
      <c r="C1" s="19"/>
      <c r="D1" s="19"/>
      <c r="E1" s="19"/>
      <c r="F1" s="19"/>
      <c r="G1" s="20"/>
    </row>
    <row r="3" spans="1:7" ht="12.75" customHeight="1">
      <c r="A3" s="21" t="s">
        <v>0</v>
      </c>
      <c r="B3" s="22"/>
      <c r="C3" s="23" t="s">
        <v>1</v>
      </c>
      <c r="D3" s="23" t="s">
        <v>2</v>
      </c>
      <c r="E3" s="23" t="s">
        <v>3</v>
      </c>
      <c r="F3" s="25" t="s">
        <v>4</v>
      </c>
      <c r="G3" s="25" t="s">
        <v>5</v>
      </c>
    </row>
    <row r="4" spans="1:7">
      <c r="A4" s="14" t="s">
        <v>6</v>
      </c>
      <c r="B4" s="14" t="s">
        <v>7</v>
      </c>
      <c r="C4" s="24"/>
      <c r="D4" s="24"/>
      <c r="E4" s="24"/>
      <c r="F4" s="26"/>
      <c r="G4" s="26"/>
    </row>
    <row r="5" spans="1:7">
      <c r="A5" s="15" t="s">
        <v>8</v>
      </c>
      <c r="B5" s="4" t="s">
        <v>9</v>
      </c>
      <c r="C5" s="5">
        <v>189</v>
      </c>
      <c r="D5" s="5">
        <v>4222</v>
      </c>
      <c r="E5" s="5">
        <v>965</v>
      </c>
      <c r="F5" s="16">
        <f t="shared" ref="F5:F29" si="0">E5/D5*100</f>
        <v>22.856466129796303</v>
      </c>
      <c r="G5" s="16">
        <f t="shared" ref="G5:G29" si="1">100-F5</f>
        <v>77.143533870203697</v>
      </c>
    </row>
    <row r="6" spans="1:7">
      <c r="A6" s="15" t="s">
        <v>10</v>
      </c>
      <c r="B6" s="17" t="s">
        <v>11</v>
      </c>
      <c r="C6" s="5">
        <v>205</v>
      </c>
      <c r="D6" s="5">
        <v>4609</v>
      </c>
      <c r="E6" s="5">
        <v>779</v>
      </c>
      <c r="F6" s="16">
        <f t="shared" si="0"/>
        <v>16.901714037752225</v>
      </c>
      <c r="G6" s="16">
        <f t="shared" si="1"/>
        <v>83.098285962247772</v>
      </c>
    </row>
    <row r="7" spans="1:7">
      <c r="A7" s="15" t="s">
        <v>12</v>
      </c>
      <c r="B7" s="4" t="s">
        <v>13</v>
      </c>
      <c r="C7" s="5">
        <v>2398</v>
      </c>
      <c r="D7" s="5">
        <v>60326</v>
      </c>
      <c r="E7" s="5">
        <v>13630</v>
      </c>
      <c r="F7" s="16">
        <f t="shared" si="0"/>
        <v>22.593906441666942</v>
      </c>
      <c r="G7" s="16">
        <f t="shared" si="1"/>
        <v>77.406093558333055</v>
      </c>
    </row>
    <row r="8" spans="1:7">
      <c r="A8" s="15" t="s">
        <v>14</v>
      </c>
      <c r="B8" s="4" t="s">
        <v>15</v>
      </c>
      <c r="C8" s="5">
        <v>19</v>
      </c>
      <c r="D8" s="5">
        <v>486</v>
      </c>
      <c r="E8" s="5">
        <v>129</v>
      </c>
      <c r="F8" s="16">
        <f t="shared" si="0"/>
        <v>26.543209876543212</v>
      </c>
      <c r="G8" s="16">
        <f t="shared" si="1"/>
        <v>73.456790123456784</v>
      </c>
    </row>
    <row r="9" spans="1:7">
      <c r="A9" s="15" t="s">
        <v>16</v>
      </c>
      <c r="B9" s="4" t="s">
        <v>17</v>
      </c>
      <c r="C9" s="5">
        <v>390</v>
      </c>
      <c r="D9" s="5">
        <v>9903</v>
      </c>
      <c r="E9" s="5">
        <v>2556</v>
      </c>
      <c r="F9" s="16">
        <f t="shared" si="0"/>
        <v>25.810360496819147</v>
      </c>
      <c r="G9" s="16">
        <f t="shared" si="1"/>
        <v>74.189639503180857</v>
      </c>
    </row>
    <row r="10" spans="1:7">
      <c r="A10" s="15" t="s">
        <v>18</v>
      </c>
      <c r="B10" s="4" t="s">
        <v>19</v>
      </c>
      <c r="C10" s="5">
        <v>535</v>
      </c>
      <c r="D10" s="5">
        <v>13578</v>
      </c>
      <c r="E10" s="5">
        <v>3147</v>
      </c>
      <c r="F10" s="16">
        <f t="shared" si="0"/>
        <v>23.177198409191337</v>
      </c>
      <c r="G10" s="16">
        <f t="shared" si="1"/>
        <v>76.822801590808666</v>
      </c>
    </row>
    <row r="11" spans="1:7">
      <c r="A11" s="15" t="s">
        <v>20</v>
      </c>
      <c r="B11" s="4" t="s">
        <v>21</v>
      </c>
      <c r="C11" s="5">
        <v>508</v>
      </c>
      <c r="D11" s="5">
        <v>12545</v>
      </c>
      <c r="E11" s="5">
        <v>2987</v>
      </c>
      <c r="F11" s="16">
        <f t="shared" si="0"/>
        <v>23.810282981267434</v>
      </c>
      <c r="G11" s="16">
        <f t="shared" si="1"/>
        <v>76.189717018732566</v>
      </c>
    </row>
    <row r="12" spans="1:7">
      <c r="A12" s="15" t="s">
        <v>22</v>
      </c>
      <c r="B12" s="4" t="s">
        <v>23</v>
      </c>
      <c r="C12" s="5">
        <v>631</v>
      </c>
      <c r="D12" s="5">
        <v>16167</v>
      </c>
      <c r="E12" s="5">
        <v>3759</v>
      </c>
      <c r="F12" s="16">
        <f t="shared" si="0"/>
        <v>23.251066988309518</v>
      </c>
      <c r="G12" s="16">
        <f t="shared" si="1"/>
        <v>76.748933011690482</v>
      </c>
    </row>
    <row r="13" spans="1:7">
      <c r="A13" s="15" t="s">
        <v>24</v>
      </c>
      <c r="B13" s="4" t="s">
        <v>25</v>
      </c>
      <c r="C13" s="5">
        <v>658</v>
      </c>
      <c r="D13" s="5">
        <v>16634</v>
      </c>
      <c r="E13" s="5">
        <v>3849</v>
      </c>
      <c r="F13" s="16">
        <f t="shared" si="0"/>
        <v>23.139353132138993</v>
      </c>
      <c r="G13" s="16">
        <f t="shared" si="1"/>
        <v>76.860646867861007</v>
      </c>
    </row>
    <row r="14" spans="1:7">
      <c r="A14" s="15" t="s">
        <v>26</v>
      </c>
      <c r="B14" s="4" t="s">
        <v>27</v>
      </c>
      <c r="C14" s="5">
        <v>300</v>
      </c>
      <c r="D14" s="5">
        <v>7036</v>
      </c>
      <c r="E14" s="5">
        <v>1662</v>
      </c>
      <c r="F14" s="16">
        <f t="shared" si="0"/>
        <v>23.621375781694145</v>
      </c>
      <c r="G14" s="16">
        <f t="shared" si="1"/>
        <v>76.378624218305859</v>
      </c>
    </row>
    <row r="15" spans="1:7">
      <c r="A15" s="15" t="s">
        <v>28</v>
      </c>
      <c r="B15" s="4" t="s">
        <v>29</v>
      </c>
      <c r="C15" s="5">
        <v>165</v>
      </c>
      <c r="D15" s="5">
        <v>3812</v>
      </c>
      <c r="E15" s="5">
        <v>970</v>
      </c>
      <c r="F15" s="16">
        <f t="shared" si="0"/>
        <v>25.445960125918155</v>
      </c>
      <c r="G15" s="16">
        <f t="shared" si="1"/>
        <v>74.554039874081838</v>
      </c>
    </row>
    <row r="16" spans="1:7">
      <c r="A16" s="15" t="s">
        <v>30</v>
      </c>
      <c r="B16" s="4" t="s">
        <v>31</v>
      </c>
      <c r="C16" s="5">
        <v>146</v>
      </c>
      <c r="D16" s="5">
        <v>3343</v>
      </c>
      <c r="E16" s="5">
        <v>776</v>
      </c>
      <c r="F16" s="16">
        <f t="shared" si="0"/>
        <v>23.21268321866587</v>
      </c>
      <c r="G16" s="16">
        <f t="shared" si="1"/>
        <v>76.787316781334127</v>
      </c>
    </row>
    <row r="17" spans="1:7">
      <c r="A17" s="15" t="s">
        <v>32</v>
      </c>
      <c r="B17" s="4" t="s">
        <v>33</v>
      </c>
      <c r="C17" s="5">
        <v>72</v>
      </c>
      <c r="D17" s="5">
        <v>1587</v>
      </c>
      <c r="E17" s="5">
        <v>366</v>
      </c>
      <c r="F17" s="16">
        <f t="shared" si="0"/>
        <v>23.062381852551987</v>
      </c>
      <c r="G17" s="16">
        <f t="shared" si="1"/>
        <v>76.937618147448006</v>
      </c>
    </row>
    <row r="18" spans="1:7">
      <c r="A18" s="15" t="s">
        <v>34</v>
      </c>
      <c r="B18" s="4" t="s">
        <v>35</v>
      </c>
      <c r="C18" s="5">
        <v>85</v>
      </c>
      <c r="D18" s="5">
        <v>1874</v>
      </c>
      <c r="E18" s="5">
        <v>467</v>
      </c>
      <c r="F18" s="16">
        <f t="shared" si="0"/>
        <v>24.919957310565636</v>
      </c>
      <c r="G18" s="16">
        <f t="shared" si="1"/>
        <v>75.080042689434364</v>
      </c>
    </row>
    <row r="19" spans="1:7">
      <c r="A19" s="15" t="s">
        <v>36</v>
      </c>
      <c r="B19" s="4" t="s">
        <v>37</v>
      </c>
      <c r="C19" s="5">
        <v>123</v>
      </c>
      <c r="D19" s="5">
        <v>2602</v>
      </c>
      <c r="E19" s="5">
        <v>667</v>
      </c>
      <c r="F19" s="16">
        <f t="shared" si="0"/>
        <v>25.63412759415834</v>
      </c>
      <c r="G19" s="16">
        <f t="shared" si="1"/>
        <v>74.365872405841657</v>
      </c>
    </row>
    <row r="20" spans="1:7">
      <c r="A20" s="15" t="s">
        <v>38</v>
      </c>
      <c r="B20" s="4" t="s">
        <v>39</v>
      </c>
      <c r="C20" s="5">
        <v>97</v>
      </c>
      <c r="D20" s="5">
        <v>2186</v>
      </c>
      <c r="E20" s="5">
        <v>566</v>
      </c>
      <c r="F20" s="16">
        <f t="shared" si="0"/>
        <v>25.892040256175662</v>
      </c>
      <c r="G20" s="16">
        <f t="shared" si="1"/>
        <v>74.107959743824338</v>
      </c>
    </row>
    <row r="21" spans="1:7">
      <c r="A21" s="15" t="s">
        <v>40</v>
      </c>
      <c r="B21" s="4" t="s">
        <v>41</v>
      </c>
      <c r="C21" s="5">
        <v>79</v>
      </c>
      <c r="D21" s="5">
        <v>1741</v>
      </c>
      <c r="E21" s="5">
        <v>574</v>
      </c>
      <c r="F21" s="16">
        <f t="shared" si="0"/>
        <v>32.969557725445149</v>
      </c>
      <c r="G21" s="16">
        <f t="shared" si="1"/>
        <v>67.030442274554844</v>
      </c>
    </row>
    <row r="22" spans="1:7">
      <c r="A22" s="15" t="s">
        <v>42</v>
      </c>
      <c r="B22" s="4" t="s">
        <v>43</v>
      </c>
      <c r="C22" s="5">
        <v>75</v>
      </c>
      <c r="D22" s="5">
        <v>1577</v>
      </c>
      <c r="E22" s="5">
        <v>385</v>
      </c>
      <c r="F22" s="16">
        <f t="shared" si="0"/>
        <v>24.413443246670894</v>
      </c>
      <c r="G22" s="16">
        <f t="shared" si="1"/>
        <v>75.586556753329106</v>
      </c>
    </row>
    <row r="23" spans="1:7">
      <c r="A23" s="15" t="s">
        <v>44</v>
      </c>
      <c r="B23" s="4" t="s">
        <v>45</v>
      </c>
      <c r="C23" s="5">
        <v>123</v>
      </c>
      <c r="D23" s="5">
        <v>2774</v>
      </c>
      <c r="E23" s="5">
        <v>785</v>
      </c>
      <c r="F23" s="16">
        <f t="shared" si="0"/>
        <v>28.298485940879598</v>
      </c>
      <c r="G23" s="16">
        <f t="shared" si="1"/>
        <v>71.701514059120399</v>
      </c>
    </row>
    <row r="24" spans="1:7">
      <c r="A24" s="15" t="s">
        <v>46</v>
      </c>
      <c r="B24" s="4" t="s">
        <v>47</v>
      </c>
      <c r="C24" s="5">
        <v>401</v>
      </c>
      <c r="D24" s="5">
        <v>8877</v>
      </c>
      <c r="E24" s="5">
        <v>1857</v>
      </c>
      <c r="F24" s="16">
        <f t="shared" si="0"/>
        <v>20.919229469415342</v>
      </c>
      <c r="G24" s="16">
        <f t="shared" si="1"/>
        <v>79.080770530584658</v>
      </c>
    </row>
    <row r="25" spans="1:7">
      <c r="A25" s="15" t="s">
        <v>48</v>
      </c>
      <c r="B25" s="4" t="s">
        <v>49</v>
      </c>
      <c r="C25" s="5">
        <v>558</v>
      </c>
      <c r="D25" s="5">
        <v>13427</v>
      </c>
      <c r="E25" s="5">
        <v>2878</v>
      </c>
      <c r="F25" s="16">
        <f t="shared" si="0"/>
        <v>21.43442317718031</v>
      </c>
      <c r="G25" s="16">
        <f t="shared" si="1"/>
        <v>78.565576822819693</v>
      </c>
    </row>
    <row r="26" spans="1:7">
      <c r="A26" s="15" t="s">
        <v>50</v>
      </c>
      <c r="B26" s="4" t="s">
        <v>51</v>
      </c>
      <c r="C26" s="5">
        <v>108</v>
      </c>
      <c r="D26" s="5">
        <v>2388</v>
      </c>
      <c r="E26" s="5">
        <v>674</v>
      </c>
      <c r="F26" s="16">
        <f t="shared" si="0"/>
        <v>28.224455611390287</v>
      </c>
      <c r="G26" s="16">
        <f t="shared" si="1"/>
        <v>71.775544388609717</v>
      </c>
    </row>
    <row r="27" spans="1:7">
      <c r="A27" s="15" t="s">
        <v>52</v>
      </c>
      <c r="B27" s="4" t="s">
        <v>53</v>
      </c>
      <c r="C27" s="5">
        <v>191</v>
      </c>
      <c r="D27" s="5">
        <v>4236</v>
      </c>
      <c r="E27" s="5">
        <v>1008</v>
      </c>
      <c r="F27" s="16">
        <f t="shared" si="0"/>
        <v>23.79603399433428</v>
      </c>
      <c r="G27" s="16">
        <f t="shared" si="1"/>
        <v>76.20396600566572</v>
      </c>
    </row>
    <row r="28" spans="1:7">
      <c r="A28" s="15" t="s">
        <v>54</v>
      </c>
      <c r="B28" s="4" t="s">
        <v>55</v>
      </c>
      <c r="C28" s="5">
        <v>273</v>
      </c>
      <c r="D28" s="5">
        <v>7042</v>
      </c>
      <c r="E28" s="5">
        <v>1484</v>
      </c>
      <c r="F28" s="16">
        <f t="shared" si="0"/>
        <v>21.07355864811133</v>
      </c>
      <c r="G28" s="16">
        <f t="shared" si="1"/>
        <v>78.92644135188867</v>
      </c>
    </row>
    <row r="29" spans="1:7">
      <c r="A29" s="12"/>
      <c r="B29" s="9" t="s">
        <v>56</v>
      </c>
      <c r="C29" s="10">
        <f>SUM(C5:C28)</f>
        <v>8329</v>
      </c>
      <c r="D29" s="10">
        <f>SUM(D5:D28)</f>
        <v>202972</v>
      </c>
      <c r="E29" s="10">
        <f>SUM(E5:E28)</f>
        <v>46920</v>
      </c>
      <c r="F29" s="11">
        <f t="shared" si="0"/>
        <v>23.116488973848607</v>
      </c>
      <c r="G29" s="11">
        <f t="shared" si="1"/>
        <v>76.883511026151396</v>
      </c>
    </row>
  </sheetData>
  <sheetProtection selectLockedCells="1" selectUnlockedCells="1"/>
  <mergeCells count="7">
    <mergeCell ref="A1:G1"/>
    <mergeCell ref="A3:B3"/>
    <mergeCell ref="C3:C4"/>
    <mergeCell ref="D3:D4"/>
    <mergeCell ref="E3:E4"/>
    <mergeCell ref="F3:F4"/>
    <mergeCell ref="G3:G4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9"/>
  <sheetViews>
    <sheetView zoomScale="80" zoomScaleNormal="80" workbookViewId="0">
      <selection activeCell="F29" sqref="F29"/>
    </sheetView>
  </sheetViews>
  <sheetFormatPr defaultColWidth="9" defaultRowHeight="15"/>
  <cols>
    <col min="1" max="1" width="10" style="13" bestFit="1" customWidth="1"/>
    <col min="2" max="2" width="52.140625" style="3" bestFit="1" customWidth="1"/>
    <col min="3" max="3" width="16.5703125" style="6" customWidth="1"/>
    <col min="4" max="4" width="19.28515625" style="6" customWidth="1"/>
    <col min="5" max="5" width="14.85546875" style="6" customWidth="1"/>
    <col min="6" max="6" width="16.5703125" style="7" customWidth="1"/>
    <col min="7" max="7" width="17.7109375" style="7" customWidth="1"/>
  </cols>
  <sheetData>
    <row r="1" spans="1:7" ht="12.75" customHeight="1">
      <c r="A1" s="18" t="s">
        <v>62</v>
      </c>
      <c r="B1" s="19"/>
      <c r="C1" s="19"/>
      <c r="D1" s="19"/>
      <c r="E1" s="19"/>
      <c r="F1" s="19"/>
      <c r="G1" s="20"/>
    </row>
    <row r="3" spans="1:7" ht="12.75" customHeight="1">
      <c r="A3" s="21" t="s">
        <v>0</v>
      </c>
      <c r="B3" s="22"/>
      <c r="C3" s="23" t="s">
        <v>1</v>
      </c>
      <c r="D3" s="23" t="s">
        <v>2</v>
      </c>
      <c r="E3" s="23" t="s">
        <v>3</v>
      </c>
      <c r="F3" s="25" t="s">
        <v>4</v>
      </c>
      <c r="G3" s="25" t="s">
        <v>5</v>
      </c>
    </row>
    <row r="4" spans="1:7">
      <c r="A4" s="14" t="s">
        <v>6</v>
      </c>
      <c r="B4" s="14" t="s">
        <v>7</v>
      </c>
      <c r="C4" s="24"/>
      <c r="D4" s="24"/>
      <c r="E4" s="24"/>
      <c r="F4" s="26"/>
      <c r="G4" s="26"/>
    </row>
    <row r="5" spans="1:7">
      <c r="A5" s="15" t="s">
        <v>8</v>
      </c>
      <c r="B5" s="4" t="s">
        <v>9</v>
      </c>
      <c r="C5" s="5">
        <v>190</v>
      </c>
      <c r="D5" s="5">
        <v>3887</v>
      </c>
      <c r="E5" s="5">
        <v>1061</v>
      </c>
      <c r="F5" s="16">
        <f t="shared" ref="F5:F29" si="0">E5/D5*100</f>
        <v>27.29611525598148</v>
      </c>
      <c r="G5" s="16">
        <f t="shared" ref="G5:G29" si="1">100-F5</f>
        <v>72.703884744018524</v>
      </c>
    </row>
    <row r="6" spans="1:7">
      <c r="A6" s="15" t="s">
        <v>10</v>
      </c>
      <c r="B6" s="17" t="s">
        <v>11</v>
      </c>
      <c r="C6" s="5">
        <v>204</v>
      </c>
      <c r="D6" s="5">
        <v>4245</v>
      </c>
      <c r="E6" s="5">
        <v>849</v>
      </c>
      <c r="F6" s="16">
        <f t="shared" si="0"/>
        <v>20</v>
      </c>
      <c r="G6" s="16">
        <f t="shared" si="1"/>
        <v>80</v>
      </c>
    </row>
    <row r="7" spans="1:7">
      <c r="A7" s="15" t="s">
        <v>12</v>
      </c>
      <c r="B7" s="4" t="s">
        <v>13</v>
      </c>
      <c r="C7" s="5">
        <v>2413</v>
      </c>
      <c r="D7" s="5">
        <v>57752</v>
      </c>
      <c r="E7" s="5">
        <v>14241</v>
      </c>
      <c r="F7" s="16">
        <f t="shared" si="0"/>
        <v>24.65888627233689</v>
      </c>
      <c r="G7" s="16">
        <f t="shared" si="1"/>
        <v>75.341113727663114</v>
      </c>
    </row>
    <row r="8" spans="1:7">
      <c r="A8" s="15" t="s">
        <v>14</v>
      </c>
      <c r="B8" s="4" t="s">
        <v>15</v>
      </c>
      <c r="C8" s="5">
        <v>19</v>
      </c>
      <c r="D8" s="5">
        <v>465</v>
      </c>
      <c r="E8" s="5">
        <v>136</v>
      </c>
      <c r="F8" s="16">
        <f t="shared" si="0"/>
        <v>29.247311827956992</v>
      </c>
      <c r="G8" s="16">
        <f t="shared" si="1"/>
        <v>70.752688172043008</v>
      </c>
    </row>
    <row r="9" spans="1:7">
      <c r="A9" s="15" t="s">
        <v>16</v>
      </c>
      <c r="B9" s="4" t="s">
        <v>17</v>
      </c>
      <c r="C9" s="5">
        <v>394</v>
      </c>
      <c r="D9" s="5">
        <v>9511</v>
      </c>
      <c r="E9" s="5">
        <v>2692</v>
      </c>
      <c r="F9" s="16">
        <f t="shared" si="0"/>
        <v>28.304068972768377</v>
      </c>
      <c r="G9" s="16">
        <f t="shared" si="1"/>
        <v>71.695931027231623</v>
      </c>
    </row>
    <row r="10" spans="1:7">
      <c r="A10" s="15" t="s">
        <v>18</v>
      </c>
      <c r="B10" s="4" t="s">
        <v>19</v>
      </c>
      <c r="C10" s="5">
        <v>533</v>
      </c>
      <c r="D10" s="5">
        <v>12506</v>
      </c>
      <c r="E10" s="5">
        <v>3413</v>
      </c>
      <c r="F10" s="16">
        <f t="shared" si="0"/>
        <v>27.290900367823447</v>
      </c>
      <c r="G10" s="16">
        <f t="shared" si="1"/>
        <v>72.70909963217656</v>
      </c>
    </row>
    <row r="11" spans="1:7">
      <c r="A11" s="15" t="s">
        <v>20</v>
      </c>
      <c r="B11" s="4" t="s">
        <v>21</v>
      </c>
      <c r="C11" s="5">
        <v>510</v>
      </c>
      <c r="D11" s="5">
        <v>12553</v>
      </c>
      <c r="E11" s="5">
        <v>3253</v>
      </c>
      <c r="F11" s="16">
        <f t="shared" si="0"/>
        <v>25.914124113757669</v>
      </c>
      <c r="G11" s="16">
        <f t="shared" si="1"/>
        <v>74.085875886242334</v>
      </c>
    </row>
    <row r="12" spans="1:7">
      <c r="A12" s="15" t="s">
        <v>22</v>
      </c>
      <c r="B12" s="4" t="s">
        <v>23</v>
      </c>
      <c r="C12" s="5">
        <v>633</v>
      </c>
      <c r="D12" s="5">
        <v>15474</v>
      </c>
      <c r="E12" s="5">
        <v>3863</v>
      </c>
      <c r="F12" s="16">
        <f t="shared" si="0"/>
        <v>24.964456507690318</v>
      </c>
      <c r="G12" s="16">
        <f t="shared" si="1"/>
        <v>75.035543492309685</v>
      </c>
    </row>
    <row r="13" spans="1:7">
      <c r="A13" s="15" t="s">
        <v>24</v>
      </c>
      <c r="B13" s="4" t="s">
        <v>25</v>
      </c>
      <c r="C13" s="5">
        <v>662</v>
      </c>
      <c r="D13" s="5">
        <v>15926</v>
      </c>
      <c r="E13" s="5">
        <v>3924</v>
      </c>
      <c r="F13" s="16">
        <f t="shared" si="0"/>
        <v>24.638955167650384</v>
      </c>
      <c r="G13" s="16">
        <f t="shared" si="1"/>
        <v>75.36104483234962</v>
      </c>
    </row>
    <row r="14" spans="1:7">
      <c r="A14" s="15" t="s">
        <v>26</v>
      </c>
      <c r="B14" s="4" t="s">
        <v>27</v>
      </c>
      <c r="C14" s="5">
        <v>301</v>
      </c>
      <c r="D14" s="5">
        <v>6448</v>
      </c>
      <c r="E14" s="5">
        <v>1874</v>
      </c>
      <c r="F14" s="16">
        <f t="shared" si="0"/>
        <v>29.063275434243174</v>
      </c>
      <c r="G14" s="16">
        <f t="shared" si="1"/>
        <v>70.936724565756833</v>
      </c>
    </row>
    <row r="15" spans="1:7">
      <c r="A15" s="15" t="s">
        <v>28</v>
      </c>
      <c r="B15" s="4" t="s">
        <v>29</v>
      </c>
      <c r="C15" s="5">
        <v>165</v>
      </c>
      <c r="D15" s="5">
        <v>3528</v>
      </c>
      <c r="E15" s="5">
        <v>1006</v>
      </c>
      <c r="F15" s="16">
        <f t="shared" si="0"/>
        <v>28.514739229024944</v>
      </c>
      <c r="G15" s="16">
        <f t="shared" si="1"/>
        <v>71.48526077097506</v>
      </c>
    </row>
    <row r="16" spans="1:7">
      <c r="A16" s="15" t="s">
        <v>30</v>
      </c>
      <c r="B16" s="4" t="s">
        <v>31</v>
      </c>
      <c r="C16" s="5">
        <v>146</v>
      </c>
      <c r="D16" s="5">
        <v>3072</v>
      </c>
      <c r="E16" s="5">
        <v>880</v>
      </c>
      <c r="F16" s="16">
        <f t="shared" si="0"/>
        <v>28.645833333333332</v>
      </c>
      <c r="G16" s="16">
        <f t="shared" si="1"/>
        <v>71.354166666666671</v>
      </c>
    </row>
    <row r="17" spans="1:7">
      <c r="A17" s="15" t="s">
        <v>32</v>
      </c>
      <c r="B17" s="4" t="s">
        <v>33</v>
      </c>
      <c r="C17" s="5">
        <v>76</v>
      </c>
      <c r="D17" s="5">
        <v>1524</v>
      </c>
      <c r="E17" s="5">
        <v>465</v>
      </c>
      <c r="F17" s="16">
        <f t="shared" si="0"/>
        <v>30.511811023622048</v>
      </c>
      <c r="G17" s="16">
        <f t="shared" si="1"/>
        <v>69.488188976377955</v>
      </c>
    </row>
    <row r="18" spans="1:7">
      <c r="A18" s="15" t="s">
        <v>34</v>
      </c>
      <c r="B18" s="4" t="s">
        <v>35</v>
      </c>
      <c r="C18" s="5">
        <v>85</v>
      </c>
      <c r="D18" s="5">
        <v>1699</v>
      </c>
      <c r="E18" s="5">
        <v>534</v>
      </c>
      <c r="F18" s="16">
        <f t="shared" si="0"/>
        <v>31.430253090052972</v>
      </c>
      <c r="G18" s="16">
        <f t="shared" si="1"/>
        <v>68.569746909947028</v>
      </c>
    </row>
    <row r="19" spans="1:7">
      <c r="A19" s="15" t="s">
        <v>36</v>
      </c>
      <c r="B19" s="4" t="s">
        <v>37</v>
      </c>
      <c r="C19" s="5">
        <v>125</v>
      </c>
      <c r="D19" s="5">
        <v>2520</v>
      </c>
      <c r="E19" s="5">
        <v>761</v>
      </c>
      <c r="F19" s="16">
        <f t="shared" si="0"/>
        <v>30.198412698412696</v>
      </c>
      <c r="G19" s="16">
        <f t="shared" si="1"/>
        <v>69.801587301587304</v>
      </c>
    </row>
    <row r="20" spans="1:7">
      <c r="A20" s="15" t="s">
        <v>38</v>
      </c>
      <c r="B20" s="4" t="s">
        <v>39</v>
      </c>
      <c r="C20" s="5">
        <v>98</v>
      </c>
      <c r="D20" s="5">
        <v>1927</v>
      </c>
      <c r="E20" s="5">
        <v>551</v>
      </c>
      <c r="F20" s="16">
        <f t="shared" si="0"/>
        <v>28.593668915412557</v>
      </c>
      <c r="G20" s="16">
        <f t="shared" si="1"/>
        <v>71.406331084587435</v>
      </c>
    </row>
    <row r="21" spans="1:7">
      <c r="A21" s="15" t="s">
        <v>40</v>
      </c>
      <c r="B21" s="4" t="s">
        <v>41</v>
      </c>
      <c r="C21" s="5">
        <v>81</v>
      </c>
      <c r="D21" s="5">
        <v>1616</v>
      </c>
      <c r="E21" s="5">
        <v>594</v>
      </c>
      <c r="F21" s="16">
        <f t="shared" si="0"/>
        <v>36.757425742574256</v>
      </c>
      <c r="G21" s="16">
        <f t="shared" si="1"/>
        <v>63.242574257425744</v>
      </c>
    </row>
    <row r="22" spans="1:7">
      <c r="A22" s="15" t="s">
        <v>42</v>
      </c>
      <c r="B22" s="4" t="s">
        <v>43</v>
      </c>
      <c r="C22" s="5">
        <v>75</v>
      </c>
      <c r="D22" s="5">
        <v>1497</v>
      </c>
      <c r="E22" s="5">
        <v>434</v>
      </c>
      <c r="F22" s="16">
        <f t="shared" si="0"/>
        <v>28.991315965263858</v>
      </c>
      <c r="G22" s="16">
        <f t="shared" si="1"/>
        <v>71.008684034736149</v>
      </c>
    </row>
    <row r="23" spans="1:7">
      <c r="A23" s="15" t="s">
        <v>44</v>
      </c>
      <c r="B23" s="4" t="s">
        <v>45</v>
      </c>
      <c r="C23" s="5">
        <v>124</v>
      </c>
      <c r="D23" s="5">
        <v>2564</v>
      </c>
      <c r="E23" s="5">
        <v>675</v>
      </c>
      <c r="F23" s="16">
        <f t="shared" si="0"/>
        <v>26.326053042121682</v>
      </c>
      <c r="G23" s="16">
        <f t="shared" si="1"/>
        <v>73.673946957878314</v>
      </c>
    </row>
    <row r="24" spans="1:7">
      <c r="A24" s="15" t="s">
        <v>46</v>
      </c>
      <c r="B24" s="4" t="s">
        <v>47</v>
      </c>
      <c r="C24" s="5">
        <v>400</v>
      </c>
      <c r="D24" s="5">
        <v>8142</v>
      </c>
      <c r="E24" s="5">
        <v>2245.5</v>
      </c>
      <c r="F24" s="16">
        <f t="shared" si="0"/>
        <v>27.579218865143702</v>
      </c>
      <c r="G24" s="16">
        <f t="shared" si="1"/>
        <v>72.420781134856298</v>
      </c>
    </row>
    <row r="25" spans="1:7">
      <c r="A25" s="15" t="s">
        <v>48</v>
      </c>
      <c r="B25" s="4" t="s">
        <v>49</v>
      </c>
      <c r="C25" s="5">
        <v>559</v>
      </c>
      <c r="D25" s="5">
        <v>12635</v>
      </c>
      <c r="E25" s="5">
        <v>3899</v>
      </c>
      <c r="F25" s="16">
        <f t="shared" si="0"/>
        <v>30.858725761772853</v>
      </c>
      <c r="G25" s="16">
        <f t="shared" si="1"/>
        <v>69.14127423822714</v>
      </c>
    </row>
    <row r="26" spans="1:7">
      <c r="A26" s="15" t="s">
        <v>50</v>
      </c>
      <c r="B26" s="4" t="s">
        <v>51</v>
      </c>
      <c r="C26" s="5">
        <v>109</v>
      </c>
      <c r="D26" s="5">
        <v>2201</v>
      </c>
      <c r="E26" s="5">
        <v>741</v>
      </c>
      <c r="F26" s="16">
        <f t="shared" si="0"/>
        <v>33.666515220354384</v>
      </c>
      <c r="G26" s="16">
        <f t="shared" si="1"/>
        <v>66.333484779645616</v>
      </c>
    </row>
    <row r="27" spans="1:7">
      <c r="A27" s="15" t="s">
        <v>52</v>
      </c>
      <c r="B27" s="4" t="s">
        <v>53</v>
      </c>
      <c r="C27" s="5">
        <v>192</v>
      </c>
      <c r="D27" s="5">
        <v>3886</v>
      </c>
      <c r="E27" s="5">
        <v>1316</v>
      </c>
      <c r="F27" s="16">
        <f t="shared" si="0"/>
        <v>33.86515697375193</v>
      </c>
      <c r="G27" s="16">
        <f t="shared" si="1"/>
        <v>66.134843026248063</v>
      </c>
    </row>
    <row r="28" spans="1:7">
      <c r="A28" s="15" t="s">
        <v>54</v>
      </c>
      <c r="B28" s="4" t="s">
        <v>55</v>
      </c>
      <c r="C28" s="5">
        <v>275</v>
      </c>
      <c r="D28" s="5">
        <v>6777</v>
      </c>
      <c r="E28" s="5">
        <v>1505</v>
      </c>
      <c r="F28" s="16">
        <f t="shared" si="0"/>
        <v>22.207466430573998</v>
      </c>
      <c r="G28" s="16">
        <f t="shared" si="1"/>
        <v>77.792533569425999</v>
      </c>
    </row>
    <row r="29" spans="1:7">
      <c r="A29" s="12"/>
      <c r="B29" s="9" t="s">
        <v>56</v>
      </c>
      <c r="C29" s="10">
        <f>SUM(C5:C28)</f>
        <v>8369</v>
      </c>
      <c r="D29" s="10">
        <f>SUM(D5:D28)</f>
        <v>192355</v>
      </c>
      <c r="E29" s="10">
        <f>SUM(E5:E28)</f>
        <v>50912.5</v>
      </c>
      <c r="F29" s="11">
        <f t="shared" si="0"/>
        <v>26.467988874736815</v>
      </c>
      <c r="G29" s="11">
        <f t="shared" si="1"/>
        <v>73.532011125263182</v>
      </c>
    </row>
  </sheetData>
  <sheetProtection selectLockedCells="1" selectUnlockedCells="1"/>
  <mergeCells count="7">
    <mergeCell ref="A1:G1"/>
    <mergeCell ref="A3:B3"/>
    <mergeCell ref="C3:C4"/>
    <mergeCell ref="D3:D4"/>
    <mergeCell ref="E3:E4"/>
    <mergeCell ref="F3:F4"/>
    <mergeCell ref="G3:G4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9"/>
  <sheetViews>
    <sheetView zoomScale="80" zoomScaleNormal="80" workbookViewId="0">
      <selection activeCell="F29" sqref="F29"/>
    </sheetView>
  </sheetViews>
  <sheetFormatPr defaultColWidth="9" defaultRowHeight="15"/>
  <cols>
    <col min="1" max="1" width="10" style="13" bestFit="1" customWidth="1"/>
    <col min="2" max="2" width="52.140625" style="3" bestFit="1" customWidth="1"/>
    <col min="3" max="3" width="16.5703125" style="6" customWidth="1"/>
    <col min="4" max="4" width="19.28515625" style="6" customWidth="1"/>
    <col min="5" max="5" width="14.85546875" style="6" customWidth="1"/>
    <col min="6" max="6" width="16.5703125" style="7" customWidth="1"/>
    <col min="7" max="7" width="17.7109375" style="7" customWidth="1"/>
  </cols>
  <sheetData>
    <row r="1" spans="1:7" ht="12.75" customHeight="1">
      <c r="A1" s="18" t="s">
        <v>63</v>
      </c>
      <c r="B1" s="19"/>
      <c r="C1" s="19"/>
      <c r="D1" s="19"/>
      <c r="E1" s="19"/>
      <c r="F1" s="19"/>
      <c r="G1" s="20"/>
    </row>
    <row r="3" spans="1:7" ht="12.75" customHeight="1">
      <c r="A3" s="21" t="s">
        <v>0</v>
      </c>
      <c r="B3" s="22"/>
      <c r="C3" s="23" t="s">
        <v>1</v>
      </c>
      <c r="D3" s="23" t="s">
        <v>2</v>
      </c>
      <c r="E3" s="23" t="s">
        <v>3</v>
      </c>
      <c r="F3" s="25" t="s">
        <v>4</v>
      </c>
      <c r="G3" s="25" t="s">
        <v>5</v>
      </c>
    </row>
    <row r="4" spans="1:7">
      <c r="A4" s="14" t="s">
        <v>6</v>
      </c>
      <c r="B4" s="14" t="s">
        <v>7</v>
      </c>
      <c r="C4" s="24"/>
      <c r="D4" s="24"/>
      <c r="E4" s="24"/>
      <c r="F4" s="26"/>
      <c r="G4" s="26"/>
    </row>
    <row r="5" spans="1:7">
      <c r="A5" s="15" t="s">
        <v>8</v>
      </c>
      <c r="B5" s="4" t="s">
        <v>9</v>
      </c>
      <c r="C5" s="5">
        <v>189</v>
      </c>
      <c r="D5" s="5">
        <v>4387</v>
      </c>
      <c r="E5" s="5">
        <v>1374</v>
      </c>
      <c r="F5" s="16">
        <f t="shared" ref="F5:F29" si="0">E5/D5*100</f>
        <v>31.319808525188051</v>
      </c>
      <c r="G5" s="16">
        <f t="shared" ref="G5:G29" si="1">100-F5</f>
        <v>68.680191474811949</v>
      </c>
    </row>
    <row r="6" spans="1:7">
      <c r="A6" s="15" t="s">
        <v>10</v>
      </c>
      <c r="B6" s="17" t="s">
        <v>11</v>
      </c>
      <c r="C6" s="5">
        <v>203</v>
      </c>
      <c r="D6" s="5">
        <v>4790</v>
      </c>
      <c r="E6" s="5">
        <v>1169</v>
      </c>
      <c r="F6" s="16">
        <f t="shared" si="0"/>
        <v>24.40501043841336</v>
      </c>
      <c r="G6" s="16">
        <f t="shared" si="1"/>
        <v>75.594989561586644</v>
      </c>
    </row>
    <row r="7" spans="1:7">
      <c r="A7" s="15" t="s">
        <v>12</v>
      </c>
      <c r="B7" s="4" t="s">
        <v>13</v>
      </c>
      <c r="C7" s="5">
        <v>2424</v>
      </c>
      <c r="D7" s="5">
        <v>63301</v>
      </c>
      <c r="E7" s="5">
        <v>18190.5</v>
      </c>
      <c r="F7" s="16">
        <f t="shared" si="0"/>
        <v>28.736512851297768</v>
      </c>
      <c r="G7" s="16">
        <f t="shared" si="1"/>
        <v>71.263487148702239</v>
      </c>
    </row>
    <row r="8" spans="1:7">
      <c r="A8" s="15" t="s">
        <v>14</v>
      </c>
      <c r="B8" s="4" t="s">
        <v>15</v>
      </c>
      <c r="C8" s="5">
        <v>19</v>
      </c>
      <c r="D8" s="5">
        <v>490</v>
      </c>
      <c r="E8" s="5">
        <v>211</v>
      </c>
      <c r="F8" s="16">
        <f t="shared" si="0"/>
        <v>43.061224489795919</v>
      </c>
      <c r="G8" s="16">
        <f t="shared" si="1"/>
        <v>56.938775510204081</v>
      </c>
    </row>
    <row r="9" spans="1:7">
      <c r="A9" s="15" t="s">
        <v>16</v>
      </c>
      <c r="B9" s="4" t="s">
        <v>17</v>
      </c>
      <c r="C9" s="5">
        <v>398</v>
      </c>
      <c r="D9" s="5">
        <v>10473</v>
      </c>
      <c r="E9" s="5">
        <v>3380</v>
      </c>
      <c r="F9" s="16">
        <f t="shared" si="0"/>
        <v>32.273465100735223</v>
      </c>
      <c r="G9" s="16">
        <f t="shared" si="1"/>
        <v>67.726534899264777</v>
      </c>
    </row>
    <row r="10" spans="1:7">
      <c r="A10" s="15" t="s">
        <v>18</v>
      </c>
      <c r="B10" s="4" t="s">
        <v>19</v>
      </c>
      <c r="C10" s="5">
        <v>533</v>
      </c>
      <c r="D10" s="5">
        <v>14106</v>
      </c>
      <c r="E10" s="5">
        <v>4134</v>
      </c>
      <c r="F10" s="16">
        <f t="shared" si="0"/>
        <v>29.306678009357721</v>
      </c>
      <c r="G10" s="16">
        <f t="shared" si="1"/>
        <v>70.693321990642275</v>
      </c>
    </row>
    <row r="11" spans="1:7">
      <c r="A11" s="15" t="s">
        <v>20</v>
      </c>
      <c r="B11" s="4" t="s">
        <v>21</v>
      </c>
      <c r="C11" s="5">
        <v>512</v>
      </c>
      <c r="D11" s="5">
        <v>13666</v>
      </c>
      <c r="E11" s="5">
        <v>3994</v>
      </c>
      <c r="F11" s="16">
        <f t="shared" si="0"/>
        <v>29.225815893458218</v>
      </c>
      <c r="G11" s="16">
        <f t="shared" si="1"/>
        <v>70.774184106541782</v>
      </c>
    </row>
    <row r="12" spans="1:7">
      <c r="A12" s="15" t="s">
        <v>22</v>
      </c>
      <c r="B12" s="4" t="s">
        <v>23</v>
      </c>
      <c r="C12" s="5">
        <v>638</v>
      </c>
      <c r="D12" s="5">
        <v>16368</v>
      </c>
      <c r="E12" s="5">
        <v>4578</v>
      </c>
      <c r="F12" s="16">
        <f t="shared" si="0"/>
        <v>27.969208211143691</v>
      </c>
      <c r="G12" s="16">
        <f t="shared" si="1"/>
        <v>72.030791788856305</v>
      </c>
    </row>
    <row r="13" spans="1:7">
      <c r="A13" s="15" t="s">
        <v>24</v>
      </c>
      <c r="B13" s="4" t="s">
        <v>25</v>
      </c>
      <c r="C13" s="5">
        <v>666</v>
      </c>
      <c r="D13" s="5">
        <v>17345</v>
      </c>
      <c r="E13" s="5">
        <v>5139</v>
      </c>
      <c r="F13" s="16">
        <f t="shared" si="0"/>
        <v>29.628134909195737</v>
      </c>
      <c r="G13" s="16">
        <f t="shared" si="1"/>
        <v>70.371865090804263</v>
      </c>
    </row>
    <row r="14" spans="1:7">
      <c r="A14" s="15" t="s">
        <v>26</v>
      </c>
      <c r="B14" s="4" t="s">
        <v>27</v>
      </c>
      <c r="C14" s="5">
        <v>299</v>
      </c>
      <c r="D14" s="5">
        <v>7134</v>
      </c>
      <c r="E14" s="5">
        <v>2254</v>
      </c>
      <c r="F14" s="16">
        <f t="shared" si="0"/>
        <v>31.595178020745724</v>
      </c>
      <c r="G14" s="16">
        <f t="shared" si="1"/>
        <v>68.40482197925428</v>
      </c>
    </row>
    <row r="15" spans="1:7">
      <c r="A15" s="15" t="s">
        <v>28</v>
      </c>
      <c r="B15" s="4" t="s">
        <v>29</v>
      </c>
      <c r="C15" s="5">
        <v>165</v>
      </c>
      <c r="D15" s="5">
        <v>3969</v>
      </c>
      <c r="E15" s="5">
        <v>1225</v>
      </c>
      <c r="F15" s="16">
        <f t="shared" si="0"/>
        <v>30.864197530864196</v>
      </c>
      <c r="G15" s="16">
        <f t="shared" si="1"/>
        <v>69.135802469135797</v>
      </c>
    </row>
    <row r="16" spans="1:7">
      <c r="A16" s="15" t="s">
        <v>30</v>
      </c>
      <c r="B16" s="4" t="s">
        <v>31</v>
      </c>
      <c r="C16" s="5">
        <v>148</v>
      </c>
      <c r="D16" s="5">
        <v>3516</v>
      </c>
      <c r="E16" s="5">
        <v>1093</v>
      </c>
      <c r="F16" s="16">
        <f t="shared" si="0"/>
        <v>31.086461888509671</v>
      </c>
      <c r="G16" s="16">
        <f t="shared" si="1"/>
        <v>68.913538111490325</v>
      </c>
    </row>
    <row r="17" spans="1:7">
      <c r="A17" s="15" t="s">
        <v>32</v>
      </c>
      <c r="B17" s="4" t="s">
        <v>33</v>
      </c>
      <c r="C17" s="5">
        <v>76</v>
      </c>
      <c r="D17" s="5">
        <v>1750</v>
      </c>
      <c r="E17" s="5">
        <v>491</v>
      </c>
      <c r="F17" s="16">
        <f t="shared" si="0"/>
        <v>28.057142857142857</v>
      </c>
      <c r="G17" s="16">
        <f t="shared" si="1"/>
        <v>71.94285714285715</v>
      </c>
    </row>
    <row r="18" spans="1:7">
      <c r="A18" s="15" t="s">
        <v>34</v>
      </c>
      <c r="B18" s="4" t="s">
        <v>35</v>
      </c>
      <c r="C18" s="5">
        <v>86</v>
      </c>
      <c r="D18" s="5">
        <v>1982</v>
      </c>
      <c r="E18" s="5">
        <v>542</v>
      </c>
      <c r="F18" s="16">
        <f t="shared" si="0"/>
        <v>27.346115035317858</v>
      </c>
      <c r="G18" s="16">
        <f t="shared" si="1"/>
        <v>72.653884964682135</v>
      </c>
    </row>
    <row r="19" spans="1:7">
      <c r="A19" s="15" t="s">
        <v>36</v>
      </c>
      <c r="B19" s="4" t="s">
        <v>37</v>
      </c>
      <c r="C19" s="5">
        <v>126</v>
      </c>
      <c r="D19" s="5">
        <v>2921</v>
      </c>
      <c r="E19" s="5">
        <v>754</v>
      </c>
      <c r="F19" s="16">
        <f t="shared" si="0"/>
        <v>25.813077713111948</v>
      </c>
      <c r="G19" s="16">
        <f t="shared" si="1"/>
        <v>74.186922286888048</v>
      </c>
    </row>
    <row r="20" spans="1:7">
      <c r="A20" s="15" t="s">
        <v>38</v>
      </c>
      <c r="B20" s="4" t="s">
        <v>39</v>
      </c>
      <c r="C20" s="5">
        <v>97</v>
      </c>
      <c r="D20" s="5">
        <v>2279</v>
      </c>
      <c r="E20" s="5">
        <v>711</v>
      </c>
      <c r="F20" s="16">
        <f t="shared" si="0"/>
        <v>31.197893813075911</v>
      </c>
      <c r="G20" s="16">
        <f t="shared" si="1"/>
        <v>68.802106186924092</v>
      </c>
    </row>
    <row r="21" spans="1:7">
      <c r="A21" s="15" t="s">
        <v>40</v>
      </c>
      <c r="B21" s="4" t="s">
        <v>41</v>
      </c>
      <c r="C21" s="5">
        <v>81</v>
      </c>
      <c r="D21" s="5">
        <v>1849</v>
      </c>
      <c r="E21" s="5">
        <v>665</v>
      </c>
      <c r="F21" s="16">
        <f t="shared" si="0"/>
        <v>35.965386695511086</v>
      </c>
      <c r="G21" s="16">
        <f t="shared" si="1"/>
        <v>64.034613304488914</v>
      </c>
    </row>
    <row r="22" spans="1:7">
      <c r="A22" s="15" t="s">
        <v>42</v>
      </c>
      <c r="B22" s="4" t="s">
        <v>43</v>
      </c>
      <c r="C22" s="5">
        <v>75</v>
      </c>
      <c r="D22" s="5">
        <v>1727</v>
      </c>
      <c r="E22" s="5">
        <v>512</v>
      </c>
      <c r="F22" s="16">
        <f t="shared" si="0"/>
        <v>29.646786334684421</v>
      </c>
      <c r="G22" s="16">
        <f t="shared" si="1"/>
        <v>70.353213665315579</v>
      </c>
    </row>
    <row r="23" spans="1:7">
      <c r="A23" s="15" t="s">
        <v>44</v>
      </c>
      <c r="B23" s="4" t="s">
        <v>45</v>
      </c>
      <c r="C23" s="5">
        <v>124</v>
      </c>
      <c r="D23" s="5">
        <v>2918</v>
      </c>
      <c r="E23" s="5">
        <v>903</v>
      </c>
      <c r="F23" s="16">
        <f t="shared" si="0"/>
        <v>30.945853324194655</v>
      </c>
      <c r="G23" s="16">
        <f t="shared" si="1"/>
        <v>69.054146675805342</v>
      </c>
    </row>
    <row r="24" spans="1:7">
      <c r="A24" s="15" t="s">
        <v>46</v>
      </c>
      <c r="B24" s="4" t="s">
        <v>47</v>
      </c>
      <c r="C24" s="5">
        <v>399</v>
      </c>
      <c r="D24" s="5">
        <v>9282</v>
      </c>
      <c r="E24" s="5">
        <v>2672</v>
      </c>
      <c r="F24" s="16">
        <f t="shared" si="0"/>
        <v>28.786899375134666</v>
      </c>
      <c r="G24" s="16">
        <f t="shared" si="1"/>
        <v>71.213100624865334</v>
      </c>
    </row>
    <row r="25" spans="1:7">
      <c r="A25" s="15" t="s">
        <v>48</v>
      </c>
      <c r="B25" s="4" t="s">
        <v>49</v>
      </c>
      <c r="C25" s="5">
        <v>561</v>
      </c>
      <c r="D25" s="5">
        <v>14007</v>
      </c>
      <c r="E25" s="5">
        <v>4171</v>
      </c>
      <c r="F25" s="16">
        <f t="shared" si="0"/>
        <v>29.777968158777757</v>
      </c>
      <c r="G25" s="16">
        <f t="shared" si="1"/>
        <v>70.222031841222247</v>
      </c>
    </row>
    <row r="26" spans="1:7">
      <c r="A26" s="15" t="s">
        <v>50</v>
      </c>
      <c r="B26" s="4" t="s">
        <v>51</v>
      </c>
      <c r="C26" s="5">
        <v>108</v>
      </c>
      <c r="D26" s="5">
        <v>2508</v>
      </c>
      <c r="E26" s="5">
        <v>838</v>
      </c>
      <c r="F26" s="16">
        <f t="shared" si="0"/>
        <v>33.413078149920253</v>
      </c>
      <c r="G26" s="16">
        <f t="shared" si="1"/>
        <v>66.586921850079747</v>
      </c>
    </row>
    <row r="27" spans="1:7">
      <c r="A27" s="15" t="s">
        <v>52</v>
      </c>
      <c r="B27" s="4" t="s">
        <v>53</v>
      </c>
      <c r="C27" s="5">
        <v>193</v>
      </c>
      <c r="D27" s="5">
        <v>4475</v>
      </c>
      <c r="E27" s="5">
        <v>1339</v>
      </c>
      <c r="F27" s="16">
        <f t="shared" si="0"/>
        <v>29.921787709497206</v>
      </c>
      <c r="G27" s="16">
        <f t="shared" si="1"/>
        <v>70.07821229050279</v>
      </c>
    </row>
    <row r="28" spans="1:7">
      <c r="A28" s="15" t="s">
        <v>54</v>
      </c>
      <c r="B28" s="4" t="s">
        <v>55</v>
      </c>
      <c r="C28" s="5">
        <v>275</v>
      </c>
      <c r="D28" s="5">
        <v>7389</v>
      </c>
      <c r="E28" s="5">
        <v>1790</v>
      </c>
      <c r="F28" s="16">
        <f t="shared" si="0"/>
        <v>24.22519962105833</v>
      </c>
      <c r="G28" s="16">
        <f t="shared" si="1"/>
        <v>75.774800378941677</v>
      </c>
    </row>
    <row r="29" spans="1:7">
      <c r="A29" s="12"/>
      <c r="B29" s="9" t="s">
        <v>56</v>
      </c>
      <c r="C29" s="10">
        <f>SUM(C5:C28)</f>
        <v>8395</v>
      </c>
      <c r="D29" s="10">
        <f>SUM(D5:D28)</f>
        <v>212632</v>
      </c>
      <c r="E29" s="10">
        <f>SUM(E5:E28)</f>
        <v>62129.5</v>
      </c>
      <c r="F29" s="11">
        <f t="shared" si="0"/>
        <v>29.219261447007032</v>
      </c>
      <c r="G29" s="11">
        <f t="shared" si="1"/>
        <v>70.780738552992972</v>
      </c>
    </row>
  </sheetData>
  <sheetProtection selectLockedCells="1" selectUnlockedCells="1"/>
  <mergeCells count="7">
    <mergeCell ref="A1:G1"/>
    <mergeCell ref="A3:B3"/>
    <mergeCell ref="C3:C4"/>
    <mergeCell ref="D3:D4"/>
    <mergeCell ref="E3:E4"/>
    <mergeCell ref="F3:F4"/>
    <mergeCell ref="G3:G4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9"/>
  <sheetViews>
    <sheetView zoomScale="80" zoomScaleNormal="80" workbookViewId="0">
      <selection activeCell="F29" sqref="F29"/>
    </sheetView>
  </sheetViews>
  <sheetFormatPr defaultColWidth="9" defaultRowHeight="15"/>
  <cols>
    <col min="1" max="1" width="10" style="13" bestFit="1" customWidth="1"/>
    <col min="2" max="2" width="52.140625" style="3" bestFit="1" customWidth="1"/>
    <col min="3" max="3" width="16.5703125" style="6" customWidth="1"/>
    <col min="4" max="4" width="19.28515625" style="6" customWidth="1"/>
    <col min="5" max="5" width="14.85546875" style="6" customWidth="1"/>
    <col min="6" max="6" width="16.5703125" style="7" customWidth="1"/>
    <col min="7" max="7" width="17.7109375" style="7" customWidth="1"/>
  </cols>
  <sheetData>
    <row r="1" spans="1:7" ht="12.75" customHeight="1">
      <c r="A1" s="18" t="s">
        <v>64</v>
      </c>
      <c r="B1" s="19"/>
      <c r="C1" s="19"/>
      <c r="D1" s="19"/>
      <c r="E1" s="19"/>
      <c r="F1" s="19"/>
      <c r="G1" s="20"/>
    </row>
    <row r="3" spans="1:7" ht="12.75" customHeight="1">
      <c r="A3" s="21" t="s">
        <v>0</v>
      </c>
      <c r="B3" s="22"/>
      <c r="C3" s="23" t="s">
        <v>1</v>
      </c>
      <c r="D3" s="23" t="s">
        <v>2</v>
      </c>
      <c r="E3" s="23" t="s">
        <v>3</v>
      </c>
      <c r="F3" s="25" t="s">
        <v>4</v>
      </c>
      <c r="G3" s="25" t="s">
        <v>5</v>
      </c>
    </row>
    <row r="4" spans="1:7">
      <c r="A4" s="14" t="s">
        <v>6</v>
      </c>
      <c r="B4" s="14" t="s">
        <v>7</v>
      </c>
      <c r="C4" s="24"/>
      <c r="D4" s="24"/>
      <c r="E4" s="24"/>
      <c r="F4" s="26"/>
      <c r="G4" s="26"/>
    </row>
    <row r="5" spans="1:7">
      <c r="A5" s="15" t="s">
        <v>8</v>
      </c>
      <c r="B5" s="4" t="s">
        <v>9</v>
      </c>
      <c r="C5" s="5">
        <v>188</v>
      </c>
      <c r="D5" s="5">
        <v>3854</v>
      </c>
      <c r="E5" s="5">
        <v>1772</v>
      </c>
      <c r="F5" s="16">
        <f t="shared" ref="F5:F29" si="0">E5/D5*100</f>
        <v>45.978204462895697</v>
      </c>
      <c r="G5" s="16">
        <f t="shared" ref="G5:G29" si="1">100-F5</f>
        <v>54.021795537104303</v>
      </c>
    </row>
    <row r="6" spans="1:7">
      <c r="A6" s="15" t="s">
        <v>10</v>
      </c>
      <c r="B6" s="17" t="s">
        <v>11</v>
      </c>
      <c r="C6" s="5">
        <v>203</v>
      </c>
      <c r="D6" s="5">
        <v>4272</v>
      </c>
      <c r="E6" s="5">
        <v>1884</v>
      </c>
      <c r="F6" s="16">
        <f t="shared" si="0"/>
        <v>44.101123595505619</v>
      </c>
      <c r="G6" s="16">
        <f t="shared" si="1"/>
        <v>55.898876404494381</v>
      </c>
    </row>
    <row r="7" spans="1:7">
      <c r="A7" s="15" t="s">
        <v>12</v>
      </c>
      <c r="B7" s="4" t="s">
        <v>13</v>
      </c>
      <c r="C7" s="5">
        <v>2444</v>
      </c>
      <c r="D7" s="5">
        <v>58515</v>
      </c>
      <c r="E7" s="5">
        <v>19318</v>
      </c>
      <c r="F7" s="16">
        <f t="shared" si="0"/>
        <v>33.013757156284711</v>
      </c>
      <c r="G7" s="16">
        <f t="shared" si="1"/>
        <v>66.986242843715289</v>
      </c>
    </row>
    <row r="8" spans="1:7">
      <c r="A8" s="15" t="s">
        <v>14</v>
      </c>
      <c r="B8" s="4" t="s">
        <v>15</v>
      </c>
      <c r="C8" s="5">
        <v>19</v>
      </c>
      <c r="D8" s="5">
        <v>480</v>
      </c>
      <c r="E8" s="5">
        <v>203</v>
      </c>
      <c r="F8" s="16">
        <f t="shared" si="0"/>
        <v>42.291666666666664</v>
      </c>
      <c r="G8" s="16">
        <f t="shared" si="1"/>
        <v>57.708333333333336</v>
      </c>
    </row>
    <row r="9" spans="1:7">
      <c r="A9" s="15" t="s">
        <v>16</v>
      </c>
      <c r="B9" s="4" t="s">
        <v>17</v>
      </c>
      <c r="C9" s="5">
        <v>401</v>
      </c>
      <c r="D9" s="5">
        <v>10105</v>
      </c>
      <c r="E9" s="5">
        <v>3560</v>
      </c>
      <c r="F9" s="16">
        <f t="shared" si="0"/>
        <v>35.230084116773874</v>
      </c>
      <c r="G9" s="16">
        <f t="shared" si="1"/>
        <v>64.769915883226133</v>
      </c>
    </row>
    <row r="10" spans="1:7">
      <c r="A10" s="15" t="s">
        <v>18</v>
      </c>
      <c r="B10" s="4" t="s">
        <v>19</v>
      </c>
      <c r="C10" s="5">
        <v>532</v>
      </c>
      <c r="D10" s="5">
        <v>13465</v>
      </c>
      <c r="E10" s="5">
        <v>4734</v>
      </c>
      <c r="F10" s="16">
        <f t="shared" si="0"/>
        <v>35.157816561455626</v>
      </c>
      <c r="G10" s="16">
        <f t="shared" si="1"/>
        <v>64.842183438544367</v>
      </c>
    </row>
    <row r="11" spans="1:7">
      <c r="A11" s="15" t="s">
        <v>20</v>
      </c>
      <c r="B11" s="4" t="s">
        <v>21</v>
      </c>
      <c r="C11" s="5">
        <v>516</v>
      </c>
      <c r="D11" s="5">
        <v>13239</v>
      </c>
      <c r="E11" s="5">
        <v>4473</v>
      </c>
      <c r="F11" s="16">
        <f t="shared" si="0"/>
        <v>33.786539768864714</v>
      </c>
      <c r="G11" s="16">
        <f t="shared" si="1"/>
        <v>66.213460231135286</v>
      </c>
    </row>
    <row r="12" spans="1:7">
      <c r="A12" s="15" t="s">
        <v>22</v>
      </c>
      <c r="B12" s="4" t="s">
        <v>23</v>
      </c>
      <c r="C12" s="5">
        <v>634</v>
      </c>
      <c r="D12" s="5">
        <v>16183</v>
      </c>
      <c r="E12" s="5">
        <v>5324</v>
      </c>
      <c r="F12" s="16">
        <f t="shared" si="0"/>
        <v>32.89872087993573</v>
      </c>
      <c r="G12" s="16">
        <f t="shared" si="1"/>
        <v>67.101279120064277</v>
      </c>
    </row>
    <row r="13" spans="1:7">
      <c r="A13" s="15" t="s">
        <v>24</v>
      </c>
      <c r="B13" s="4" t="s">
        <v>25</v>
      </c>
      <c r="C13" s="5">
        <v>670</v>
      </c>
      <c r="D13" s="5">
        <v>16783</v>
      </c>
      <c r="E13" s="5">
        <v>5567</v>
      </c>
      <c r="F13" s="16">
        <f t="shared" si="0"/>
        <v>33.170470118572368</v>
      </c>
      <c r="G13" s="16">
        <f t="shared" si="1"/>
        <v>66.829529881427632</v>
      </c>
    </row>
    <row r="14" spans="1:7">
      <c r="A14" s="15" t="s">
        <v>26</v>
      </c>
      <c r="B14" s="4" t="s">
        <v>27</v>
      </c>
      <c r="C14" s="5">
        <v>296</v>
      </c>
      <c r="D14" s="5">
        <v>6384</v>
      </c>
      <c r="E14" s="5">
        <v>2476</v>
      </c>
      <c r="F14" s="16">
        <f t="shared" si="0"/>
        <v>38.784461152882201</v>
      </c>
      <c r="G14" s="16">
        <f t="shared" si="1"/>
        <v>61.215538847117799</v>
      </c>
    </row>
    <row r="15" spans="1:7">
      <c r="A15" s="15" t="s">
        <v>28</v>
      </c>
      <c r="B15" s="4" t="s">
        <v>29</v>
      </c>
      <c r="C15" s="5">
        <v>166</v>
      </c>
      <c r="D15" s="5">
        <v>3691</v>
      </c>
      <c r="E15" s="5">
        <v>1550</v>
      </c>
      <c r="F15" s="16">
        <f t="shared" si="0"/>
        <v>41.994039555675968</v>
      </c>
      <c r="G15" s="16">
        <f t="shared" si="1"/>
        <v>58.005960444324032</v>
      </c>
    </row>
    <row r="16" spans="1:7">
      <c r="A16" s="15" t="s">
        <v>30</v>
      </c>
      <c r="B16" s="4" t="s">
        <v>31</v>
      </c>
      <c r="C16" s="5">
        <v>147</v>
      </c>
      <c r="D16" s="5">
        <v>3242</v>
      </c>
      <c r="E16" s="5">
        <v>1340</v>
      </c>
      <c r="F16" s="16">
        <f t="shared" si="0"/>
        <v>41.332510795805064</v>
      </c>
      <c r="G16" s="16">
        <f t="shared" si="1"/>
        <v>58.667489204194936</v>
      </c>
    </row>
    <row r="17" spans="1:7">
      <c r="A17" s="15" t="s">
        <v>32</v>
      </c>
      <c r="B17" s="4" t="s">
        <v>33</v>
      </c>
      <c r="C17" s="5">
        <v>77</v>
      </c>
      <c r="D17" s="5">
        <v>1547</v>
      </c>
      <c r="E17" s="5">
        <v>682</v>
      </c>
      <c r="F17" s="16">
        <f t="shared" si="0"/>
        <v>44.085326438267614</v>
      </c>
      <c r="G17" s="16">
        <f t="shared" si="1"/>
        <v>55.914673561732386</v>
      </c>
    </row>
    <row r="18" spans="1:7">
      <c r="A18" s="15" t="s">
        <v>34</v>
      </c>
      <c r="B18" s="4" t="s">
        <v>35</v>
      </c>
      <c r="C18" s="5">
        <v>86</v>
      </c>
      <c r="D18" s="5">
        <v>1811</v>
      </c>
      <c r="E18" s="5">
        <v>745</v>
      </c>
      <c r="F18" s="16">
        <f t="shared" si="0"/>
        <v>41.137493097736055</v>
      </c>
      <c r="G18" s="16">
        <f t="shared" si="1"/>
        <v>58.862506902263945</v>
      </c>
    </row>
    <row r="19" spans="1:7">
      <c r="A19" s="15" t="s">
        <v>36</v>
      </c>
      <c r="B19" s="4" t="s">
        <v>37</v>
      </c>
      <c r="C19" s="5">
        <v>125</v>
      </c>
      <c r="D19" s="5">
        <v>2652</v>
      </c>
      <c r="E19" s="5">
        <v>1235</v>
      </c>
      <c r="F19" s="16">
        <f t="shared" si="0"/>
        <v>46.568627450980394</v>
      </c>
      <c r="G19" s="16">
        <f t="shared" si="1"/>
        <v>53.431372549019606</v>
      </c>
    </row>
    <row r="20" spans="1:7">
      <c r="A20" s="15" t="s">
        <v>38</v>
      </c>
      <c r="B20" s="4" t="s">
        <v>39</v>
      </c>
      <c r="C20" s="5">
        <v>97</v>
      </c>
      <c r="D20" s="5">
        <v>2097</v>
      </c>
      <c r="E20" s="5">
        <v>910</v>
      </c>
      <c r="F20" s="16">
        <f t="shared" si="0"/>
        <v>43.395326657129232</v>
      </c>
      <c r="G20" s="16">
        <f t="shared" si="1"/>
        <v>56.604673342870768</v>
      </c>
    </row>
    <row r="21" spans="1:7">
      <c r="A21" s="15" t="s">
        <v>40</v>
      </c>
      <c r="B21" s="4" t="s">
        <v>41</v>
      </c>
      <c r="C21" s="5">
        <v>81</v>
      </c>
      <c r="D21" s="5">
        <v>1685</v>
      </c>
      <c r="E21" s="5">
        <v>799</v>
      </c>
      <c r="F21" s="16">
        <f t="shared" si="0"/>
        <v>47.418397626112757</v>
      </c>
      <c r="G21" s="16">
        <f t="shared" si="1"/>
        <v>52.581602373887243</v>
      </c>
    </row>
    <row r="22" spans="1:7">
      <c r="A22" s="15" t="s">
        <v>42</v>
      </c>
      <c r="B22" s="4" t="s">
        <v>43</v>
      </c>
      <c r="C22" s="5">
        <v>75</v>
      </c>
      <c r="D22" s="5">
        <v>1564</v>
      </c>
      <c r="E22" s="5">
        <v>658</v>
      </c>
      <c r="F22" s="16">
        <f t="shared" si="0"/>
        <v>42.071611253196934</v>
      </c>
      <c r="G22" s="16">
        <f t="shared" si="1"/>
        <v>57.928388746803066</v>
      </c>
    </row>
    <row r="23" spans="1:7">
      <c r="A23" s="15" t="s">
        <v>44</v>
      </c>
      <c r="B23" s="4" t="s">
        <v>45</v>
      </c>
      <c r="C23" s="5">
        <v>124</v>
      </c>
      <c r="D23" s="5">
        <v>2601</v>
      </c>
      <c r="E23" s="5">
        <v>1292</v>
      </c>
      <c r="F23" s="16">
        <f t="shared" si="0"/>
        <v>49.673202614379086</v>
      </c>
      <c r="G23" s="16">
        <f t="shared" si="1"/>
        <v>50.326797385620914</v>
      </c>
    </row>
    <row r="24" spans="1:7">
      <c r="A24" s="15" t="s">
        <v>46</v>
      </c>
      <c r="B24" s="4" t="s">
        <v>47</v>
      </c>
      <c r="C24" s="5">
        <v>398</v>
      </c>
      <c r="D24" s="5">
        <v>8339</v>
      </c>
      <c r="E24" s="5">
        <v>3505</v>
      </c>
      <c r="F24" s="16">
        <f t="shared" si="0"/>
        <v>42.031418635327981</v>
      </c>
      <c r="G24" s="16">
        <f t="shared" si="1"/>
        <v>57.968581364672019</v>
      </c>
    </row>
    <row r="25" spans="1:7">
      <c r="A25" s="15" t="s">
        <v>48</v>
      </c>
      <c r="B25" s="4" t="s">
        <v>49</v>
      </c>
      <c r="C25" s="5">
        <v>560</v>
      </c>
      <c r="D25" s="5">
        <v>13089</v>
      </c>
      <c r="E25" s="5">
        <v>5306</v>
      </c>
      <c r="F25" s="16">
        <f t="shared" si="0"/>
        <v>40.53785621514249</v>
      </c>
      <c r="G25" s="16">
        <f t="shared" si="1"/>
        <v>59.46214378485751</v>
      </c>
    </row>
    <row r="26" spans="1:7">
      <c r="A26" s="15" t="s">
        <v>50</v>
      </c>
      <c r="B26" s="4" t="s">
        <v>51</v>
      </c>
      <c r="C26" s="5">
        <v>108</v>
      </c>
      <c r="D26" s="5">
        <v>2276</v>
      </c>
      <c r="E26" s="5">
        <v>905</v>
      </c>
      <c r="F26" s="16">
        <f t="shared" si="0"/>
        <v>39.762741652021091</v>
      </c>
      <c r="G26" s="16">
        <f t="shared" si="1"/>
        <v>60.237258347978909</v>
      </c>
    </row>
    <row r="27" spans="1:7">
      <c r="A27" s="15" t="s">
        <v>52</v>
      </c>
      <c r="B27" s="4" t="s">
        <v>53</v>
      </c>
      <c r="C27" s="5">
        <v>194</v>
      </c>
      <c r="D27" s="5">
        <v>4041</v>
      </c>
      <c r="E27" s="5">
        <v>1963</v>
      </c>
      <c r="F27" s="16">
        <f t="shared" si="0"/>
        <v>48.577084879980205</v>
      </c>
      <c r="G27" s="16">
        <f t="shared" si="1"/>
        <v>51.422915120019795</v>
      </c>
    </row>
    <row r="28" spans="1:7">
      <c r="A28" s="15" t="s">
        <v>54</v>
      </c>
      <c r="B28" s="4" t="s">
        <v>55</v>
      </c>
      <c r="C28" s="5">
        <v>275</v>
      </c>
      <c r="D28" s="5">
        <v>7000</v>
      </c>
      <c r="E28" s="5">
        <v>1708</v>
      </c>
      <c r="F28" s="16">
        <f t="shared" si="0"/>
        <v>24.4</v>
      </c>
      <c r="G28" s="16">
        <f t="shared" si="1"/>
        <v>75.599999999999994</v>
      </c>
    </row>
    <row r="29" spans="1:7">
      <c r="A29" s="12"/>
      <c r="B29" s="9" t="s">
        <v>56</v>
      </c>
      <c r="C29" s="10">
        <f>SUM(C5:C28)</f>
        <v>8416</v>
      </c>
      <c r="D29" s="10">
        <f>SUM(D5:D28)</f>
        <v>198915</v>
      </c>
      <c r="E29" s="10">
        <f>SUM(E5:E28)</f>
        <v>71909</v>
      </c>
      <c r="F29" s="11">
        <f t="shared" si="0"/>
        <v>36.150617097755323</v>
      </c>
      <c r="G29" s="11">
        <f t="shared" si="1"/>
        <v>63.849382902244677</v>
      </c>
    </row>
  </sheetData>
  <sheetProtection selectLockedCells="1" selectUnlockedCells="1"/>
  <mergeCells count="7">
    <mergeCell ref="A1:G1"/>
    <mergeCell ref="A3:B3"/>
    <mergeCell ref="C3:C4"/>
    <mergeCell ref="D3:D4"/>
    <mergeCell ref="E3:E4"/>
    <mergeCell ref="F3:F4"/>
    <mergeCell ref="G3:G4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G29"/>
  <sheetViews>
    <sheetView zoomScale="80" zoomScaleNormal="80" workbookViewId="0">
      <selection activeCell="F5" sqref="F5"/>
    </sheetView>
  </sheetViews>
  <sheetFormatPr defaultColWidth="9" defaultRowHeight="15"/>
  <cols>
    <col min="1" max="1" width="10" style="13" bestFit="1" customWidth="1"/>
    <col min="2" max="2" width="52.140625" style="3" bestFit="1" customWidth="1"/>
    <col min="3" max="3" width="16.5703125" style="6" customWidth="1"/>
    <col min="4" max="4" width="19.28515625" style="6" customWidth="1"/>
    <col min="5" max="5" width="14.85546875" style="6" customWidth="1"/>
    <col min="6" max="6" width="16.5703125" style="7" customWidth="1"/>
    <col min="7" max="7" width="17.7109375" style="7" customWidth="1"/>
  </cols>
  <sheetData>
    <row r="1" spans="1:7" ht="12.75" customHeight="1">
      <c r="A1" s="18" t="s">
        <v>65</v>
      </c>
      <c r="B1" s="19"/>
      <c r="C1" s="19"/>
      <c r="D1" s="19"/>
      <c r="E1" s="19"/>
      <c r="F1" s="19"/>
      <c r="G1" s="20"/>
    </row>
    <row r="3" spans="1:7" ht="12.75" customHeight="1">
      <c r="A3" s="21" t="s">
        <v>0</v>
      </c>
      <c r="B3" s="22"/>
      <c r="C3" s="23" t="s">
        <v>1</v>
      </c>
      <c r="D3" s="23" t="s">
        <v>2</v>
      </c>
      <c r="E3" s="23" t="s">
        <v>3</v>
      </c>
      <c r="F3" s="25" t="s">
        <v>4</v>
      </c>
      <c r="G3" s="25" t="s">
        <v>5</v>
      </c>
    </row>
    <row r="4" spans="1:7">
      <c r="A4" s="14" t="s">
        <v>6</v>
      </c>
      <c r="B4" s="14" t="s">
        <v>7</v>
      </c>
      <c r="C4" s="24"/>
      <c r="D4" s="24"/>
      <c r="E4" s="24"/>
      <c r="F4" s="26"/>
      <c r="G4" s="26"/>
    </row>
    <row r="5" spans="1:7">
      <c r="A5" s="15" t="s">
        <v>8</v>
      </c>
      <c r="B5" s="4" t="s">
        <v>9</v>
      </c>
      <c r="C5" s="5">
        <v>188</v>
      </c>
      <c r="D5" s="5">
        <v>4011</v>
      </c>
      <c r="E5" s="5">
        <v>908</v>
      </c>
      <c r="F5" s="16">
        <f t="shared" ref="F5:F29" si="0">E5/D5*100</f>
        <v>22.637746197955622</v>
      </c>
      <c r="G5" s="16">
        <f t="shared" ref="G5:G29" si="1">100-F5</f>
        <v>77.362253802044378</v>
      </c>
    </row>
    <row r="6" spans="1:7">
      <c r="A6" s="15" t="s">
        <v>10</v>
      </c>
      <c r="B6" s="17" t="s">
        <v>11</v>
      </c>
      <c r="C6" s="5">
        <v>204</v>
      </c>
      <c r="D6" s="5">
        <v>4414</v>
      </c>
      <c r="E6" s="5">
        <v>790</v>
      </c>
      <c r="F6" s="16">
        <f t="shared" si="0"/>
        <v>17.897598550067968</v>
      </c>
      <c r="G6" s="16">
        <f t="shared" si="1"/>
        <v>82.102401449932032</v>
      </c>
    </row>
    <row r="7" spans="1:7">
      <c r="A7" s="15" t="s">
        <v>12</v>
      </c>
      <c r="B7" s="4" t="s">
        <v>13</v>
      </c>
      <c r="C7" s="5">
        <v>2455</v>
      </c>
      <c r="D7" s="5">
        <v>59235</v>
      </c>
      <c r="E7" s="5">
        <v>14731.5</v>
      </c>
      <c r="F7" s="16">
        <f t="shared" si="0"/>
        <v>24.869587237275258</v>
      </c>
      <c r="G7" s="16">
        <f t="shared" si="1"/>
        <v>75.130412762724745</v>
      </c>
    </row>
    <row r="8" spans="1:7">
      <c r="A8" s="15" t="s">
        <v>14</v>
      </c>
      <c r="B8" s="4" t="s">
        <v>15</v>
      </c>
      <c r="C8" s="5">
        <v>19</v>
      </c>
      <c r="D8" s="5">
        <v>467</v>
      </c>
      <c r="E8" s="5">
        <v>101</v>
      </c>
      <c r="F8" s="16">
        <f t="shared" si="0"/>
        <v>21.627408993576015</v>
      </c>
      <c r="G8" s="16">
        <f t="shared" si="1"/>
        <v>78.372591006423988</v>
      </c>
    </row>
    <row r="9" spans="1:7">
      <c r="A9" s="15" t="s">
        <v>16</v>
      </c>
      <c r="B9" s="4" t="s">
        <v>17</v>
      </c>
      <c r="C9" s="5">
        <v>397</v>
      </c>
      <c r="D9" s="5">
        <v>9301</v>
      </c>
      <c r="E9" s="5">
        <v>2540</v>
      </c>
      <c r="F9" s="16">
        <f t="shared" si="0"/>
        <v>27.308891517041179</v>
      </c>
      <c r="G9" s="16">
        <f t="shared" si="1"/>
        <v>72.691108482958825</v>
      </c>
    </row>
    <row r="10" spans="1:7">
      <c r="A10" s="15" t="s">
        <v>18</v>
      </c>
      <c r="B10" s="4" t="s">
        <v>19</v>
      </c>
      <c r="C10" s="5">
        <v>539</v>
      </c>
      <c r="D10" s="5">
        <v>13183</v>
      </c>
      <c r="E10" s="5">
        <v>3263</v>
      </c>
      <c r="F10" s="16">
        <f t="shared" si="0"/>
        <v>24.751573996814077</v>
      </c>
      <c r="G10" s="16">
        <f t="shared" si="1"/>
        <v>75.248426003185926</v>
      </c>
    </row>
    <row r="11" spans="1:7">
      <c r="A11" s="15" t="s">
        <v>20</v>
      </c>
      <c r="B11" s="4" t="s">
        <v>21</v>
      </c>
      <c r="C11" s="5">
        <v>521</v>
      </c>
      <c r="D11" s="5">
        <v>12810</v>
      </c>
      <c r="E11" s="5">
        <v>3340</v>
      </c>
      <c r="F11" s="16">
        <f t="shared" si="0"/>
        <v>26.07338017174083</v>
      </c>
      <c r="G11" s="16">
        <f t="shared" si="1"/>
        <v>73.926619828259163</v>
      </c>
    </row>
    <row r="12" spans="1:7">
      <c r="A12" s="15" t="s">
        <v>22</v>
      </c>
      <c r="B12" s="4" t="s">
        <v>23</v>
      </c>
      <c r="C12" s="5">
        <v>643</v>
      </c>
      <c r="D12" s="5">
        <v>15804</v>
      </c>
      <c r="E12" s="5">
        <v>3972</v>
      </c>
      <c r="F12" s="16">
        <f t="shared" si="0"/>
        <v>25.132877752467731</v>
      </c>
      <c r="G12" s="16">
        <f t="shared" si="1"/>
        <v>74.867122247532265</v>
      </c>
    </row>
    <row r="13" spans="1:7">
      <c r="A13" s="15" t="s">
        <v>24</v>
      </c>
      <c r="B13" s="4" t="s">
        <v>25</v>
      </c>
      <c r="C13" s="5">
        <v>672</v>
      </c>
      <c r="D13" s="5">
        <v>16285</v>
      </c>
      <c r="E13" s="5">
        <v>4245</v>
      </c>
      <c r="F13" s="16">
        <f t="shared" si="0"/>
        <v>26.066932760208783</v>
      </c>
      <c r="G13" s="16">
        <f t="shared" si="1"/>
        <v>73.933067239791214</v>
      </c>
    </row>
    <row r="14" spans="1:7">
      <c r="A14" s="15" t="s">
        <v>26</v>
      </c>
      <c r="B14" s="4" t="s">
        <v>27</v>
      </c>
      <c r="C14" s="5">
        <v>299</v>
      </c>
      <c r="D14" s="5">
        <v>6636</v>
      </c>
      <c r="E14" s="5">
        <v>1417</v>
      </c>
      <c r="F14" s="16">
        <f t="shared" si="0"/>
        <v>21.353224834237491</v>
      </c>
      <c r="G14" s="16">
        <f t="shared" si="1"/>
        <v>78.646775165762506</v>
      </c>
    </row>
    <row r="15" spans="1:7">
      <c r="A15" s="15" t="s">
        <v>28</v>
      </c>
      <c r="B15" s="4" t="s">
        <v>29</v>
      </c>
      <c r="C15" s="5">
        <v>169</v>
      </c>
      <c r="D15" s="5">
        <v>3722</v>
      </c>
      <c r="E15" s="5">
        <v>869</v>
      </c>
      <c r="F15" s="16">
        <f t="shared" si="0"/>
        <v>23.347662547017734</v>
      </c>
      <c r="G15" s="16">
        <f t="shared" si="1"/>
        <v>76.652337452982266</v>
      </c>
    </row>
    <row r="16" spans="1:7">
      <c r="A16" s="15" t="s">
        <v>30</v>
      </c>
      <c r="B16" s="4" t="s">
        <v>31</v>
      </c>
      <c r="C16" s="5">
        <v>148</v>
      </c>
      <c r="D16" s="5">
        <v>3223</v>
      </c>
      <c r="E16" s="5">
        <v>800</v>
      </c>
      <c r="F16" s="16">
        <f t="shared" si="0"/>
        <v>24.821594787465095</v>
      </c>
      <c r="G16" s="16">
        <f t="shared" si="1"/>
        <v>75.178405212534898</v>
      </c>
    </row>
    <row r="17" spans="1:7">
      <c r="A17" s="15" t="s">
        <v>32</v>
      </c>
      <c r="B17" s="4" t="s">
        <v>33</v>
      </c>
      <c r="C17" s="5">
        <v>77</v>
      </c>
      <c r="D17" s="5">
        <v>1620</v>
      </c>
      <c r="E17" s="5">
        <v>428</v>
      </c>
      <c r="F17" s="16">
        <f t="shared" si="0"/>
        <v>26.41975308641975</v>
      </c>
      <c r="G17" s="16">
        <f t="shared" si="1"/>
        <v>73.580246913580254</v>
      </c>
    </row>
    <row r="18" spans="1:7">
      <c r="A18" s="15" t="s">
        <v>34</v>
      </c>
      <c r="B18" s="4" t="s">
        <v>35</v>
      </c>
      <c r="C18" s="5">
        <v>89</v>
      </c>
      <c r="D18" s="5">
        <v>1873</v>
      </c>
      <c r="E18" s="5">
        <v>435</v>
      </c>
      <c r="F18" s="16">
        <f t="shared" si="0"/>
        <v>23.224773091297386</v>
      </c>
      <c r="G18" s="16">
        <f t="shared" si="1"/>
        <v>76.775226908702621</v>
      </c>
    </row>
    <row r="19" spans="1:7">
      <c r="A19" s="15" t="s">
        <v>36</v>
      </c>
      <c r="B19" s="4" t="s">
        <v>37</v>
      </c>
      <c r="C19" s="5">
        <v>126</v>
      </c>
      <c r="D19" s="5">
        <v>2669</v>
      </c>
      <c r="E19" s="5">
        <v>683</v>
      </c>
      <c r="F19" s="16">
        <f t="shared" si="0"/>
        <v>25.59010865492694</v>
      </c>
      <c r="G19" s="16">
        <f t="shared" si="1"/>
        <v>74.409891345073063</v>
      </c>
    </row>
    <row r="20" spans="1:7">
      <c r="A20" s="15" t="s">
        <v>38</v>
      </c>
      <c r="B20" s="4" t="s">
        <v>39</v>
      </c>
      <c r="C20" s="5">
        <v>99</v>
      </c>
      <c r="D20" s="5">
        <v>2131</v>
      </c>
      <c r="E20" s="5">
        <v>508</v>
      </c>
      <c r="F20" s="16">
        <f t="shared" si="0"/>
        <v>23.838573439699669</v>
      </c>
      <c r="G20" s="16">
        <f t="shared" si="1"/>
        <v>76.161426560300328</v>
      </c>
    </row>
    <row r="21" spans="1:7">
      <c r="A21" s="15" t="s">
        <v>40</v>
      </c>
      <c r="B21" s="4" t="s">
        <v>41</v>
      </c>
      <c r="C21" s="5">
        <v>81</v>
      </c>
      <c r="D21" s="5">
        <v>1706</v>
      </c>
      <c r="E21" s="5">
        <v>496</v>
      </c>
      <c r="F21" s="16">
        <f t="shared" si="0"/>
        <v>29.073856975381005</v>
      </c>
      <c r="G21" s="16">
        <f t="shared" si="1"/>
        <v>70.926143024618995</v>
      </c>
    </row>
    <row r="22" spans="1:7">
      <c r="A22" s="15" t="s">
        <v>42</v>
      </c>
      <c r="B22" s="4" t="s">
        <v>43</v>
      </c>
      <c r="C22" s="5">
        <v>74</v>
      </c>
      <c r="D22" s="5">
        <v>1552</v>
      </c>
      <c r="E22" s="5">
        <v>412</v>
      </c>
      <c r="F22" s="16">
        <f t="shared" si="0"/>
        <v>26.546391752577321</v>
      </c>
      <c r="G22" s="16">
        <f t="shared" si="1"/>
        <v>73.453608247422679</v>
      </c>
    </row>
    <row r="23" spans="1:7">
      <c r="A23" s="15" t="s">
        <v>44</v>
      </c>
      <c r="B23" s="4" t="s">
        <v>45</v>
      </c>
      <c r="C23" s="5">
        <v>128</v>
      </c>
      <c r="D23" s="5">
        <v>2752</v>
      </c>
      <c r="E23" s="5">
        <v>776</v>
      </c>
      <c r="F23" s="16">
        <f t="shared" si="0"/>
        <v>28.197674418604652</v>
      </c>
      <c r="G23" s="16">
        <f t="shared" si="1"/>
        <v>71.802325581395351</v>
      </c>
    </row>
    <row r="24" spans="1:7">
      <c r="A24" s="15" t="s">
        <v>46</v>
      </c>
      <c r="B24" s="4" t="s">
        <v>47</v>
      </c>
      <c r="C24" s="5">
        <v>400</v>
      </c>
      <c r="D24" s="5">
        <v>8502</v>
      </c>
      <c r="E24" s="5">
        <v>1673</v>
      </c>
      <c r="F24" s="16">
        <f t="shared" si="0"/>
        <v>19.677722888732063</v>
      </c>
      <c r="G24" s="16">
        <f t="shared" si="1"/>
        <v>80.322277111267937</v>
      </c>
    </row>
    <row r="25" spans="1:7">
      <c r="A25" s="15" t="s">
        <v>48</v>
      </c>
      <c r="B25" s="4" t="s">
        <v>49</v>
      </c>
      <c r="C25" s="5">
        <v>557</v>
      </c>
      <c r="D25" s="5">
        <v>12893</v>
      </c>
      <c r="E25" s="5">
        <v>3023</v>
      </c>
      <c r="F25" s="16">
        <f t="shared" si="0"/>
        <v>23.446831614054137</v>
      </c>
      <c r="G25" s="16">
        <f t="shared" si="1"/>
        <v>76.553168385945867</v>
      </c>
    </row>
    <row r="26" spans="1:7">
      <c r="A26" s="15" t="s">
        <v>50</v>
      </c>
      <c r="B26" s="4" t="s">
        <v>51</v>
      </c>
      <c r="C26" s="5">
        <v>109</v>
      </c>
      <c r="D26" s="5">
        <v>2302</v>
      </c>
      <c r="E26" s="5">
        <v>518</v>
      </c>
      <c r="F26" s="16">
        <f t="shared" si="0"/>
        <v>22.502172024326672</v>
      </c>
      <c r="G26" s="16">
        <f t="shared" si="1"/>
        <v>77.497827975673331</v>
      </c>
    </row>
    <row r="27" spans="1:7">
      <c r="A27" s="15" t="s">
        <v>52</v>
      </c>
      <c r="B27" s="4" t="s">
        <v>53</v>
      </c>
      <c r="C27" s="5">
        <v>197</v>
      </c>
      <c r="D27" s="5">
        <v>4154</v>
      </c>
      <c r="E27" s="5">
        <v>1062</v>
      </c>
      <c r="F27" s="16">
        <f t="shared" si="0"/>
        <v>25.565719788155995</v>
      </c>
      <c r="G27" s="16">
        <f t="shared" si="1"/>
        <v>74.434280211843998</v>
      </c>
    </row>
    <row r="28" spans="1:7">
      <c r="A28" s="15" t="s">
        <v>54</v>
      </c>
      <c r="B28" s="4" t="s">
        <v>55</v>
      </c>
      <c r="C28" s="5">
        <v>272</v>
      </c>
      <c r="D28" s="5">
        <v>6772</v>
      </c>
      <c r="E28" s="5">
        <v>1463</v>
      </c>
      <c r="F28" s="16">
        <f t="shared" si="0"/>
        <v>21.603662138216183</v>
      </c>
      <c r="G28" s="16">
        <f t="shared" si="1"/>
        <v>78.39633786178382</v>
      </c>
    </row>
    <row r="29" spans="1:7">
      <c r="A29" s="12"/>
      <c r="B29" s="9" t="s">
        <v>56</v>
      </c>
      <c r="C29" s="10">
        <f>SUM(C5:C28)</f>
        <v>8463</v>
      </c>
      <c r="D29" s="10">
        <f>SUM(D5:D28)</f>
        <v>198017</v>
      </c>
      <c r="E29" s="10">
        <f>SUM(E5:E28)</f>
        <v>48453.5</v>
      </c>
      <c r="F29" s="11">
        <f t="shared" si="0"/>
        <v>24.469363741496942</v>
      </c>
      <c r="G29" s="11">
        <f t="shared" si="1"/>
        <v>75.530636258503051</v>
      </c>
    </row>
  </sheetData>
  <sheetProtection selectLockedCells="1" selectUnlockedCells="1"/>
  <mergeCells count="7">
    <mergeCell ref="A1:G1"/>
    <mergeCell ref="A3:B3"/>
    <mergeCell ref="C3:C4"/>
    <mergeCell ref="D3:D4"/>
    <mergeCell ref="E3:E4"/>
    <mergeCell ref="F3:F4"/>
    <mergeCell ref="G3:G4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Gennaio</vt:lpstr>
      <vt:lpstr>Febbraio</vt:lpstr>
      <vt:lpstr>Marzo</vt:lpstr>
      <vt:lpstr>Aprile</vt:lpstr>
      <vt:lpstr>Maggio</vt:lpstr>
      <vt:lpstr>Giugno</vt:lpstr>
      <vt:lpstr>Luglio</vt:lpstr>
      <vt:lpstr>Agosto</vt:lpstr>
      <vt:lpstr>Settembre</vt:lpstr>
      <vt:lpstr>Ottobre</vt:lpstr>
      <vt:lpstr>Novembre</vt:lpstr>
      <vt:lpstr>Dicembre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GRNBBR70L62D205T</dc:creator>
  <cp:lastModifiedBy>MGRNTS88E52Z133C</cp:lastModifiedBy>
  <dcterms:created xsi:type="dcterms:W3CDTF">2022-08-24T10:40:06Z</dcterms:created>
  <dcterms:modified xsi:type="dcterms:W3CDTF">2025-05-08T06:10:55Z</dcterms:modified>
</cp:coreProperties>
</file>