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6380" windowHeight="8190" tabRatio="500" activeTab="6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91029"/>
</workbook>
</file>

<file path=xl/calcChain.xml><?xml version="1.0" encoding="utf-8"?>
<calcChain xmlns="http://schemas.openxmlformats.org/spreadsheetml/2006/main">
  <c r="D29" i="7"/>
  <c r="E29"/>
  <c r="C29" i="3"/>
  <c r="D29"/>
  <c r="E29"/>
  <c r="C29" i="2"/>
  <c r="F5" i="8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5" i="4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F29"/>
  <c r="G29"/>
  <c r="E29"/>
  <c r="F5" i="12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29"/>
  <c r="G29"/>
  <c r="F5" i="2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D29"/>
  <c r="E29"/>
  <c r="F29"/>
  <c r="G29"/>
  <c r="F5" i="1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F29"/>
  <c r="G29"/>
  <c r="E29"/>
  <c r="F5" i="6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29"/>
  <c r="G29"/>
  <c r="G5" i="7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F29"/>
  <c r="G29"/>
  <c r="H29"/>
  <c r="F5" i="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5" i="3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11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29"/>
  <c r="G29"/>
  <c r="F5" i="10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29"/>
  <c r="G29"/>
  <c r="F5" i="9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29" i="3"/>
  <c r="G29"/>
  <c r="F29" i="5"/>
  <c r="G29"/>
  <c r="F29" i="9"/>
  <c r="G29"/>
  <c r="F29" i="8"/>
  <c r="G29"/>
</calcChain>
</file>

<file path=xl/sharedStrings.xml><?xml version="1.0" encoding="utf-8"?>
<sst xmlns="http://schemas.openxmlformats.org/spreadsheetml/2006/main" count="720" uniqueCount="69">
  <si>
    <t>TASSI DI ASSENZA E PRESENZA DEL PERSONALE - Mese di Gennaio 2021</t>
  </si>
  <si>
    <t>STRUTTURE</t>
  </si>
  <si>
    <t>Totale Personale</t>
  </si>
  <si>
    <t>Giornate Lavorative</t>
  </si>
  <si>
    <t>Totale Assenze</t>
  </si>
  <si>
    <t>Tasso di Assenza</t>
  </si>
  <si>
    <t>Tasso di Presenza</t>
  </si>
  <si>
    <t>CODICE</t>
  </si>
  <si>
    <t>DESCRIZIONE</t>
  </si>
  <si>
    <t>A001</t>
  </si>
  <si>
    <t>CENTRO DIREZIONALE</t>
  </si>
  <si>
    <t>A002</t>
  </si>
  <si>
    <t>AREE DI GESTIONE</t>
  </si>
  <si>
    <t>A111</t>
  </si>
  <si>
    <t>O. FAZZI</t>
  </si>
  <si>
    <t>A112</t>
  </si>
  <si>
    <t>O. S. CESARIO</t>
  </si>
  <si>
    <t>A121</t>
  </si>
  <si>
    <t>O. COPERTINO</t>
  </si>
  <si>
    <t>A131</t>
  </si>
  <si>
    <t>O. GALATINA</t>
  </si>
  <si>
    <t>A141</t>
  </si>
  <si>
    <t>O. CASARANO</t>
  </si>
  <si>
    <t>A151</t>
  </si>
  <si>
    <t>O. SCORRANO</t>
  </si>
  <si>
    <t>A161</t>
  </si>
  <si>
    <t>O. GALLIPOLI</t>
  </si>
  <si>
    <t>A210</t>
  </si>
  <si>
    <t>DISTRETTO SOCIO SANITARIO DI LECCE</t>
  </si>
  <si>
    <t>A211</t>
  </si>
  <si>
    <t>DISTRETTO SOCIO SANITARIO DI CAMPI</t>
  </si>
  <si>
    <t>A212</t>
  </si>
  <si>
    <t>DISTRETTO SOCIO SANITARIO DI NARDO'</t>
  </si>
  <si>
    <t>A213</t>
  </si>
  <si>
    <t>DISTRETTO SOCIO SANITARIO DI MARTANO</t>
  </si>
  <si>
    <t>A214</t>
  </si>
  <si>
    <t>DISTRETTO SOCIO SANITARIO DI GALATINA</t>
  </si>
  <si>
    <t>A215</t>
  </si>
  <si>
    <t>DISTRETTO SOCIO SANITARIO DI MAGLIE</t>
  </si>
  <si>
    <t>A216</t>
  </si>
  <si>
    <t>DISTRETTO SOCIO SANITARIO DI POGGIARDO</t>
  </si>
  <si>
    <t>A217</t>
  </si>
  <si>
    <t>DISTRETTO SOCIO SANITARIO DI GALLIPOLI</t>
  </si>
  <si>
    <t>A218</t>
  </si>
  <si>
    <t>DISTRETTO SOCIO SANITARIO DI CASARANO</t>
  </si>
  <si>
    <t>A219</t>
  </si>
  <si>
    <t>DISTRETTO SOCIO SANITARIO DI GAGLIANO</t>
  </si>
  <si>
    <t>A221</t>
  </si>
  <si>
    <t>DIPARTIMENTO DI PREVENZIONE</t>
  </si>
  <si>
    <t>A222</t>
  </si>
  <si>
    <t>DIPARTIMENTO DI SALUTE MENTALE</t>
  </si>
  <si>
    <t>A223</t>
  </si>
  <si>
    <t>DIPARTIMENTO DELLE DIPENDENZE PATOLOGICHE</t>
  </si>
  <si>
    <t>A224</t>
  </si>
  <si>
    <t>DIPARTIMENTO DI RIABILITAZIONE</t>
  </si>
  <si>
    <t>A225</t>
  </si>
  <si>
    <t>DIPARTIMENTO DI EMERGENZA URGENZA - 118</t>
  </si>
  <si>
    <t>Totali/Medie</t>
  </si>
  <si>
    <t>TASSI DI ASSENZA E PRESENZA DEL PERSONALE - Mese di Febbraio 2021</t>
  </si>
  <si>
    <t>TASSI DI ASSENZA E PRESENZA DEL PERSONALE - Mese di Marzo 2021</t>
  </si>
  <si>
    <t>TASSI DI ASSENZA E PRESENZA DEL PERSONALE - Mese di Aprile 2021</t>
  </si>
  <si>
    <t>TASSI DI ASSENZA E PRESENZA DEL PERSONALE - Mese di Maggio 2021</t>
  </si>
  <si>
    <t>TASSI DI ASSENZA E PRESENZA DEL PERSONALE - Mese di Giugno 2021</t>
  </si>
  <si>
    <t>TASSI DI ASSENZA E PRESENZA DEL PERSONALE - Mese di Luglio 2021</t>
  </si>
  <si>
    <t>TASSI DI ASSENZA E PRESENZA DEL PERSONALE - Mese di Agosto 2021</t>
  </si>
  <si>
    <t>TASSI DI ASSENZA E PRESENZA DEL PERSONALE - Mese di Settembre 2021</t>
  </si>
  <si>
    <t>TASSI DI ASSENZA E PRESENZA DEL PERSONALE - Mese di Ottobre 2021</t>
  </si>
  <si>
    <t>TASSI DI ASSENZA E PRESENZA DEL PERSONALE - Mese di Novembre 2021</t>
  </si>
  <si>
    <t>TASSI DI ASSENZA E PRESENZA DEL PERSONALE - Mese di Dicembre 2021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</si>
</sst>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2" xfId="0" applyBorder="1"/>
    <xf numFmtId="4" fontId="0" fillId="0" borderId="1" xfId="0" applyNumberFormat="1" applyBorder="1"/>
    <xf numFmtId="0" fontId="0" fillId="0" borderId="1" xfId="0" applyFont="1" applyBorder="1" applyAlignment="1">
      <alignment horizontal="left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0" fillId="0" borderId="0" xfId="0" applyNumberFormat="1" applyFont="1"/>
    <xf numFmtId="0" fontId="0" fillId="0" borderId="6" xfId="0" applyFont="1" applyBorder="1"/>
    <xf numFmtId="0" fontId="0" fillId="0" borderId="6" xfId="0" applyFont="1" applyBorder="1" applyAlignment="1">
      <alignment horizontal="left"/>
    </xf>
    <xf numFmtId="3" fontId="1" fillId="0" borderId="7" xfId="0" applyNumberFormat="1" applyFont="1" applyBorder="1"/>
    <xf numFmtId="4" fontId="1" fillId="0" borderId="7" xfId="0" applyNumberFormat="1" applyFont="1" applyBorder="1"/>
    <xf numFmtId="49" fontId="0" fillId="0" borderId="0" xfId="0" applyNumberFormat="1"/>
    <xf numFmtId="4" fontId="0" fillId="0" borderId="8" xfId="0" applyNumberFormat="1" applyBorder="1"/>
    <xf numFmtId="1" fontId="0" fillId="0" borderId="9" xfId="0" applyNumberFormat="1" applyBorder="1"/>
    <xf numFmtId="1" fontId="0" fillId="0" borderId="0" xfId="0" applyNumberFormat="1"/>
    <xf numFmtId="4" fontId="0" fillId="0" borderId="9" xfId="0" applyNumberFormat="1" applyBorder="1"/>
    <xf numFmtId="3" fontId="0" fillId="0" borderId="9" xfId="0" applyNumberFormat="1" applyBorder="1"/>
    <xf numFmtId="3" fontId="0" fillId="0" borderId="9" xfId="0" applyNumberFormat="1" applyBorder="1" applyAlignment="1">
      <alignment horizontal="right"/>
    </xf>
    <xf numFmtId="0" fontId="0" fillId="0" borderId="9" xfId="0" applyBorder="1"/>
    <xf numFmtId="0" fontId="1" fillId="0" borderId="6" xfId="0" applyFont="1" applyBorder="1"/>
    <xf numFmtId="4" fontId="1" fillId="0" borderId="8" xfId="0" applyNumberFormat="1" applyFont="1" applyBorder="1"/>
    <xf numFmtId="3" fontId="0" fillId="0" borderId="9" xfId="0" applyNumberFormat="1" applyFont="1" applyBorder="1" applyAlignment="1">
      <alignment horizontal="right"/>
    </xf>
    <xf numFmtId="3" fontId="1" fillId="0" borderId="9" xfId="0" applyNumberFormat="1" applyFont="1" applyBorder="1"/>
    <xf numFmtId="4" fontId="1" fillId="0" borderId="9" xfId="0" applyNumberFormat="1" applyFont="1" applyBorder="1"/>
    <xf numFmtId="4" fontId="0" fillId="0" borderId="5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B31" sqref="B31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0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1"/>
      <c r="D4" s="31"/>
      <c r="E4" s="31"/>
      <c r="F4" s="31"/>
      <c r="G4" s="31"/>
    </row>
    <row r="5" spans="1:7">
      <c r="A5" s="2" t="s">
        <v>9</v>
      </c>
      <c r="B5" s="2" t="s">
        <v>10</v>
      </c>
      <c r="C5" s="3">
        <v>182</v>
      </c>
      <c r="D5" s="3">
        <v>3470</v>
      </c>
      <c r="E5" s="3">
        <v>589</v>
      </c>
      <c r="F5" s="4">
        <f t="shared" ref="F5:F29" si="0">E5/D5*100</f>
        <v>16.97406340057637</v>
      </c>
      <c r="G5" s="4">
        <f t="shared" ref="G5:G29" si="1">100-F5</f>
        <v>83.02593659942363</v>
      </c>
    </row>
    <row r="6" spans="1:7">
      <c r="A6" s="2" t="s">
        <v>11</v>
      </c>
      <c r="B6" s="5" t="s">
        <v>12</v>
      </c>
      <c r="C6" s="3">
        <v>189</v>
      </c>
      <c r="D6" s="3">
        <v>3822</v>
      </c>
      <c r="E6" s="3">
        <v>535</v>
      </c>
      <c r="F6" s="4">
        <f t="shared" si="0"/>
        <v>13.997906855049713</v>
      </c>
      <c r="G6" s="4">
        <f t="shared" si="1"/>
        <v>86.002093144950294</v>
      </c>
    </row>
    <row r="7" spans="1:7">
      <c r="A7" s="2" t="s">
        <v>13</v>
      </c>
      <c r="B7" s="2" t="s">
        <v>14</v>
      </c>
      <c r="C7" s="3">
        <v>2397</v>
      </c>
      <c r="D7" s="3">
        <v>55097</v>
      </c>
      <c r="E7" s="3">
        <v>6430</v>
      </c>
      <c r="F7" s="4">
        <f t="shared" si="0"/>
        <v>11.670326878051435</v>
      </c>
      <c r="G7" s="4">
        <f t="shared" si="1"/>
        <v>88.329673121948559</v>
      </c>
    </row>
    <row r="8" spans="1:7">
      <c r="A8" s="2" t="s">
        <v>15</v>
      </c>
      <c r="B8" s="2" t="s">
        <v>16</v>
      </c>
      <c r="C8" s="3">
        <v>35</v>
      </c>
      <c r="D8" s="3">
        <v>792</v>
      </c>
      <c r="E8" s="3">
        <v>43</v>
      </c>
      <c r="F8" s="4">
        <f t="shared" si="0"/>
        <v>5.4292929292929299</v>
      </c>
      <c r="G8" s="4">
        <f t="shared" si="1"/>
        <v>94.570707070707073</v>
      </c>
    </row>
    <row r="9" spans="1:7">
      <c r="A9" s="2" t="s">
        <v>17</v>
      </c>
      <c r="B9" s="2" t="s">
        <v>18</v>
      </c>
      <c r="C9" s="3">
        <v>415</v>
      </c>
      <c r="D9" s="3">
        <v>9655</v>
      </c>
      <c r="E9" s="3">
        <v>1633</v>
      </c>
      <c r="F9" s="4">
        <f t="shared" si="0"/>
        <v>16.913516312791298</v>
      </c>
      <c r="G9" s="4">
        <f t="shared" si="1"/>
        <v>83.086483687208698</v>
      </c>
    </row>
    <row r="10" spans="1:7">
      <c r="A10" s="2" t="s">
        <v>19</v>
      </c>
      <c r="B10" s="2" t="s">
        <v>20</v>
      </c>
      <c r="C10" s="3">
        <v>605</v>
      </c>
      <c r="D10" s="3">
        <v>14135</v>
      </c>
      <c r="E10" s="3">
        <v>2552</v>
      </c>
      <c r="F10" s="4">
        <f t="shared" si="0"/>
        <v>18.054474708171206</v>
      </c>
      <c r="G10" s="4">
        <f t="shared" si="1"/>
        <v>81.945525291828801</v>
      </c>
    </row>
    <row r="11" spans="1:7">
      <c r="A11" s="2" t="s">
        <v>21</v>
      </c>
      <c r="B11" s="2" t="s">
        <v>22</v>
      </c>
      <c r="C11" s="3">
        <v>532</v>
      </c>
      <c r="D11" s="3">
        <v>12634</v>
      </c>
      <c r="E11" s="3">
        <v>2186</v>
      </c>
      <c r="F11" s="4">
        <f t="shared" si="0"/>
        <v>17.302517017571631</v>
      </c>
      <c r="G11" s="4">
        <f t="shared" si="1"/>
        <v>82.697482982428369</v>
      </c>
    </row>
    <row r="12" spans="1:7">
      <c r="A12" s="2" t="s">
        <v>23</v>
      </c>
      <c r="B12" s="2" t="s">
        <v>24</v>
      </c>
      <c r="C12" s="3">
        <v>610</v>
      </c>
      <c r="D12" s="3">
        <v>14322</v>
      </c>
      <c r="E12" s="3">
        <v>2918</v>
      </c>
      <c r="F12" s="4">
        <f t="shared" si="0"/>
        <v>20.374249406507474</v>
      </c>
      <c r="G12" s="4">
        <f t="shared" si="1"/>
        <v>79.625750593492526</v>
      </c>
    </row>
    <row r="13" spans="1:7">
      <c r="A13" s="2" t="s">
        <v>25</v>
      </c>
      <c r="B13" s="2" t="s">
        <v>26</v>
      </c>
      <c r="C13" s="3">
        <v>644</v>
      </c>
      <c r="D13" s="3">
        <v>14334</v>
      </c>
      <c r="E13" s="3">
        <v>2471</v>
      </c>
      <c r="F13" s="4">
        <f t="shared" si="0"/>
        <v>17.238733082182225</v>
      </c>
      <c r="G13" s="4">
        <f t="shared" si="1"/>
        <v>82.761266917817778</v>
      </c>
    </row>
    <row r="14" spans="1:7">
      <c r="A14" s="2" t="s">
        <v>27</v>
      </c>
      <c r="B14" s="2" t="s">
        <v>28</v>
      </c>
      <c r="C14" s="3">
        <v>338</v>
      </c>
      <c r="D14" s="3">
        <v>6974</v>
      </c>
      <c r="E14" s="3">
        <v>997</v>
      </c>
      <c r="F14" s="4">
        <f t="shared" si="0"/>
        <v>14.295956409521079</v>
      </c>
      <c r="G14" s="4">
        <f t="shared" si="1"/>
        <v>85.704043590478918</v>
      </c>
    </row>
    <row r="15" spans="1:7">
      <c r="A15" s="2" t="s">
        <v>29</v>
      </c>
      <c r="B15" s="2" t="s">
        <v>30</v>
      </c>
      <c r="C15" s="3">
        <v>157</v>
      </c>
      <c r="D15" s="3">
        <v>3238</v>
      </c>
      <c r="E15" s="3">
        <v>504</v>
      </c>
      <c r="F15" s="4">
        <f t="shared" si="0"/>
        <v>15.565163681284744</v>
      </c>
      <c r="G15" s="4">
        <f t="shared" si="1"/>
        <v>84.434836318715256</v>
      </c>
    </row>
    <row r="16" spans="1:7">
      <c r="A16" s="2" t="s">
        <v>31</v>
      </c>
      <c r="B16" s="2" t="s">
        <v>32</v>
      </c>
      <c r="C16" s="3">
        <v>153</v>
      </c>
      <c r="D16" s="3">
        <v>3096</v>
      </c>
      <c r="E16" s="3">
        <v>448</v>
      </c>
      <c r="F16" s="4">
        <f t="shared" si="0"/>
        <v>14.470284237726098</v>
      </c>
      <c r="G16" s="4">
        <f t="shared" si="1"/>
        <v>85.529715762273895</v>
      </c>
    </row>
    <row r="17" spans="1:7">
      <c r="A17" s="2" t="s">
        <v>33</v>
      </c>
      <c r="B17" s="2" t="s">
        <v>34</v>
      </c>
      <c r="C17" s="3">
        <v>70</v>
      </c>
      <c r="D17" s="3">
        <v>1384</v>
      </c>
      <c r="E17" s="3">
        <v>307</v>
      </c>
      <c r="F17" s="4">
        <f t="shared" si="0"/>
        <v>22.182080924855491</v>
      </c>
      <c r="G17" s="4">
        <f t="shared" si="1"/>
        <v>77.817919075144516</v>
      </c>
    </row>
    <row r="18" spans="1:7">
      <c r="A18" s="2" t="s">
        <v>35</v>
      </c>
      <c r="B18" s="2" t="s">
        <v>36</v>
      </c>
      <c r="C18" s="3">
        <v>77</v>
      </c>
      <c r="D18" s="3">
        <v>1477</v>
      </c>
      <c r="E18" s="3">
        <v>315</v>
      </c>
      <c r="F18" s="4">
        <f t="shared" si="0"/>
        <v>21.327014218009481</v>
      </c>
      <c r="G18" s="4">
        <f t="shared" si="1"/>
        <v>78.672985781990519</v>
      </c>
    </row>
    <row r="19" spans="1:7">
      <c r="A19" s="2" t="s">
        <v>37</v>
      </c>
      <c r="B19" s="2" t="s">
        <v>38</v>
      </c>
      <c r="C19" s="3">
        <v>111</v>
      </c>
      <c r="D19" s="3">
        <v>2164</v>
      </c>
      <c r="E19" s="3">
        <v>344</v>
      </c>
      <c r="F19" s="4">
        <f t="shared" si="0"/>
        <v>15.89648798521257</v>
      </c>
      <c r="G19" s="4">
        <f t="shared" si="1"/>
        <v>84.103512014787427</v>
      </c>
    </row>
    <row r="20" spans="1:7">
      <c r="A20" s="2" t="s">
        <v>39</v>
      </c>
      <c r="B20" s="2" t="s">
        <v>40</v>
      </c>
      <c r="C20" s="3">
        <v>96</v>
      </c>
      <c r="D20" s="3">
        <v>1944</v>
      </c>
      <c r="E20" s="3">
        <v>393</v>
      </c>
      <c r="F20" s="4">
        <f t="shared" si="0"/>
        <v>20.216049382716051</v>
      </c>
      <c r="G20" s="4">
        <f t="shared" si="1"/>
        <v>79.783950617283949</v>
      </c>
    </row>
    <row r="21" spans="1:7">
      <c r="A21" s="2" t="s">
        <v>41</v>
      </c>
      <c r="B21" s="2" t="s">
        <v>42</v>
      </c>
      <c r="C21" s="3">
        <v>79</v>
      </c>
      <c r="D21" s="3">
        <v>1470</v>
      </c>
      <c r="E21" s="3">
        <v>295</v>
      </c>
      <c r="F21" s="4">
        <f t="shared" si="0"/>
        <v>20.068027210884352</v>
      </c>
      <c r="G21" s="4">
        <f t="shared" si="1"/>
        <v>79.931972789115648</v>
      </c>
    </row>
    <row r="22" spans="1:7">
      <c r="A22" s="2" t="s">
        <v>43</v>
      </c>
      <c r="B22" s="2" t="s">
        <v>44</v>
      </c>
      <c r="C22" s="3">
        <v>62</v>
      </c>
      <c r="D22" s="3">
        <v>1183</v>
      </c>
      <c r="E22" s="3">
        <v>185</v>
      </c>
      <c r="F22" s="4">
        <f t="shared" si="0"/>
        <v>15.638207945900254</v>
      </c>
      <c r="G22" s="4">
        <f t="shared" si="1"/>
        <v>84.361792054099752</v>
      </c>
    </row>
    <row r="23" spans="1:7">
      <c r="A23" s="2" t="s">
        <v>45</v>
      </c>
      <c r="B23" s="2" t="s">
        <v>46</v>
      </c>
      <c r="C23" s="3">
        <v>125</v>
      </c>
      <c r="D23" s="3">
        <v>2483</v>
      </c>
      <c r="E23" s="3">
        <v>476</v>
      </c>
      <c r="F23" s="4">
        <f t="shared" si="0"/>
        <v>19.170358437374144</v>
      </c>
      <c r="G23" s="4">
        <f t="shared" si="1"/>
        <v>80.829641562625852</v>
      </c>
    </row>
    <row r="24" spans="1:7">
      <c r="A24" s="2" t="s">
        <v>47</v>
      </c>
      <c r="B24" s="2" t="s">
        <v>48</v>
      </c>
      <c r="C24" s="3">
        <v>422</v>
      </c>
      <c r="D24" s="3">
        <v>8135</v>
      </c>
      <c r="E24" s="3">
        <v>864</v>
      </c>
      <c r="F24" s="4">
        <f t="shared" si="0"/>
        <v>10.620774431468961</v>
      </c>
      <c r="G24" s="4">
        <f t="shared" si="1"/>
        <v>89.379225568531041</v>
      </c>
    </row>
    <row r="25" spans="1:7">
      <c r="A25" s="2" t="s">
        <v>49</v>
      </c>
      <c r="B25" s="2" t="s">
        <v>50</v>
      </c>
      <c r="C25" s="3">
        <v>616</v>
      </c>
      <c r="D25" s="3">
        <v>13319</v>
      </c>
      <c r="E25" s="3">
        <v>2310</v>
      </c>
      <c r="F25" s="4">
        <f t="shared" si="0"/>
        <v>17.343644417749079</v>
      </c>
      <c r="G25" s="4">
        <f t="shared" si="1"/>
        <v>82.656355582250924</v>
      </c>
    </row>
    <row r="26" spans="1:7">
      <c r="A26" s="2" t="s">
        <v>51</v>
      </c>
      <c r="B26" s="2" t="s">
        <v>52</v>
      </c>
      <c r="C26" s="3">
        <v>111</v>
      </c>
      <c r="D26" s="3">
        <v>2163</v>
      </c>
      <c r="E26" s="3">
        <v>351</v>
      </c>
      <c r="F26" s="4">
        <f t="shared" si="0"/>
        <v>16.227461858529821</v>
      </c>
      <c r="G26" s="4">
        <f t="shared" si="1"/>
        <v>83.772538141470179</v>
      </c>
    </row>
    <row r="27" spans="1:7">
      <c r="A27" s="2" t="s">
        <v>53</v>
      </c>
      <c r="B27" s="2" t="s">
        <v>54</v>
      </c>
      <c r="C27" s="3">
        <v>190</v>
      </c>
      <c r="D27" s="3">
        <v>3723</v>
      </c>
      <c r="E27" s="3">
        <v>883</v>
      </c>
      <c r="F27" s="4">
        <f t="shared" si="0"/>
        <v>23.717432178350791</v>
      </c>
      <c r="G27" s="4">
        <f t="shared" si="1"/>
        <v>76.282567821649209</v>
      </c>
    </row>
    <row r="28" spans="1:7">
      <c r="A28" s="2" t="s">
        <v>55</v>
      </c>
      <c r="B28" s="2" t="s">
        <v>56</v>
      </c>
      <c r="C28" s="3">
        <v>283</v>
      </c>
      <c r="D28" s="3">
        <v>6745</v>
      </c>
      <c r="E28" s="3">
        <v>885</v>
      </c>
      <c r="F28" s="4">
        <f t="shared" si="0"/>
        <v>13.120830244625648</v>
      </c>
      <c r="G28" s="4">
        <f t="shared" si="1"/>
        <v>86.879169755374349</v>
      </c>
    </row>
    <row r="29" spans="1:7">
      <c r="B29" s="6" t="s">
        <v>57</v>
      </c>
      <c r="C29" s="7">
        <f>SUM(C5:C28)</f>
        <v>8499</v>
      </c>
      <c r="D29" s="7">
        <f>SUM(D5:D28)</f>
        <v>187759</v>
      </c>
      <c r="E29" s="7">
        <f>SUM(E5:E28)</f>
        <v>28914</v>
      </c>
      <c r="F29" s="8">
        <f t="shared" si="0"/>
        <v>15.399528118492324</v>
      </c>
      <c r="G29" s="8">
        <f t="shared" si="1"/>
        <v>84.600471881507673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D39" sqref="D39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66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3"/>
      <c r="D4" s="33"/>
      <c r="E4" s="33"/>
      <c r="F4" s="31"/>
      <c r="G4" s="31"/>
    </row>
    <row r="5" spans="1:7">
      <c r="A5" s="2" t="s">
        <v>9</v>
      </c>
      <c r="B5" s="13" t="s">
        <v>10</v>
      </c>
      <c r="C5" s="24">
        <v>191</v>
      </c>
      <c r="D5" s="24">
        <v>4067</v>
      </c>
      <c r="E5" s="24">
        <v>813</v>
      </c>
      <c r="F5" s="18">
        <f t="shared" ref="F5:F29" si="0">E5/D5*100</f>
        <v>19.990164740595034</v>
      </c>
      <c r="G5" s="4">
        <f t="shared" ref="G5:G29" si="1">100-F5</f>
        <v>80.009835259404966</v>
      </c>
    </row>
    <row r="6" spans="1:7">
      <c r="A6" s="2" t="s">
        <v>11</v>
      </c>
      <c r="B6" s="14" t="s">
        <v>12</v>
      </c>
      <c r="C6" s="24">
        <v>190</v>
      </c>
      <c r="D6" s="24">
        <v>4197</v>
      </c>
      <c r="E6" s="24">
        <v>680</v>
      </c>
      <c r="F6" s="18">
        <f t="shared" si="0"/>
        <v>16.202049082678101</v>
      </c>
      <c r="G6" s="4">
        <f t="shared" si="1"/>
        <v>83.797950917321899</v>
      </c>
    </row>
    <row r="7" spans="1:7">
      <c r="A7" s="2" t="s">
        <v>13</v>
      </c>
      <c r="B7" s="13" t="s">
        <v>14</v>
      </c>
      <c r="C7" s="24">
        <v>2394</v>
      </c>
      <c r="D7" s="24">
        <v>60077</v>
      </c>
      <c r="E7" s="24">
        <v>12298</v>
      </c>
      <c r="F7" s="18">
        <f t="shared" si="0"/>
        <v>20.470396324716614</v>
      </c>
      <c r="G7" s="4">
        <f t="shared" si="1"/>
        <v>79.529603675283383</v>
      </c>
    </row>
    <row r="8" spans="1:7">
      <c r="A8" s="2" t="s">
        <v>15</v>
      </c>
      <c r="B8" s="13" t="s">
        <v>16</v>
      </c>
      <c r="C8" s="24">
        <v>43</v>
      </c>
      <c r="D8" s="24">
        <v>1068</v>
      </c>
      <c r="E8" s="24">
        <v>228</v>
      </c>
      <c r="F8" s="18">
        <f t="shared" si="0"/>
        <v>21.348314606741571</v>
      </c>
      <c r="G8" s="4">
        <f t="shared" si="1"/>
        <v>78.651685393258433</v>
      </c>
    </row>
    <row r="9" spans="1:7">
      <c r="A9" s="2" t="s">
        <v>17</v>
      </c>
      <c r="B9" s="13" t="s">
        <v>18</v>
      </c>
      <c r="C9" s="24">
        <v>416</v>
      </c>
      <c r="D9" s="24">
        <v>10466</v>
      </c>
      <c r="E9" s="24">
        <v>2392</v>
      </c>
      <c r="F9" s="18">
        <f t="shared" si="0"/>
        <v>22.854958914580546</v>
      </c>
      <c r="G9" s="4">
        <f t="shared" si="1"/>
        <v>77.14504108541945</v>
      </c>
    </row>
    <row r="10" spans="1:7">
      <c r="A10" s="2" t="s">
        <v>19</v>
      </c>
      <c r="B10" s="13" t="s">
        <v>20</v>
      </c>
      <c r="C10" s="24">
        <v>604</v>
      </c>
      <c r="D10" s="24">
        <v>15300</v>
      </c>
      <c r="E10" s="24">
        <v>3356</v>
      </c>
      <c r="F10" s="18">
        <f t="shared" si="0"/>
        <v>21.934640522875817</v>
      </c>
      <c r="G10" s="4">
        <f t="shared" si="1"/>
        <v>78.06535947712419</v>
      </c>
    </row>
    <row r="11" spans="1:7">
      <c r="A11" s="2" t="s">
        <v>21</v>
      </c>
      <c r="B11" s="13" t="s">
        <v>22</v>
      </c>
      <c r="C11" s="24">
        <v>515</v>
      </c>
      <c r="D11" s="24">
        <v>13277</v>
      </c>
      <c r="E11" s="24">
        <v>2512</v>
      </c>
      <c r="F11" s="18">
        <f t="shared" si="0"/>
        <v>18.919936732695639</v>
      </c>
      <c r="G11" s="4">
        <f t="shared" si="1"/>
        <v>81.080063267304354</v>
      </c>
    </row>
    <row r="12" spans="1:7">
      <c r="A12" s="2" t="s">
        <v>23</v>
      </c>
      <c r="B12" s="13" t="s">
        <v>24</v>
      </c>
      <c r="C12" s="24">
        <v>618</v>
      </c>
      <c r="D12" s="24">
        <v>15823</v>
      </c>
      <c r="E12" s="24">
        <v>3165</v>
      </c>
      <c r="F12" s="18">
        <f t="shared" si="0"/>
        <v>20.002527965619667</v>
      </c>
      <c r="G12" s="4">
        <f t="shared" si="1"/>
        <v>79.997472034380337</v>
      </c>
    </row>
    <row r="13" spans="1:7">
      <c r="A13" s="2" t="s">
        <v>25</v>
      </c>
      <c r="B13" s="13" t="s">
        <v>26</v>
      </c>
      <c r="C13" s="24">
        <v>642</v>
      </c>
      <c r="D13" s="24">
        <v>16261</v>
      </c>
      <c r="E13" s="24">
        <v>3024</v>
      </c>
      <c r="F13" s="18">
        <f t="shared" si="0"/>
        <v>18.596642272922946</v>
      </c>
      <c r="G13" s="4">
        <f t="shared" si="1"/>
        <v>81.403357727077051</v>
      </c>
    </row>
    <row r="14" spans="1:7">
      <c r="A14" s="2" t="s">
        <v>27</v>
      </c>
      <c r="B14" s="13" t="s">
        <v>28</v>
      </c>
      <c r="C14" s="24">
        <v>316</v>
      </c>
      <c r="D14" s="24">
        <v>7311</v>
      </c>
      <c r="E14" s="24">
        <v>1497</v>
      </c>
      <c r="F14" s="18">
        <f t="shared" si="0"/>
        <v>20.475995075913008</v>
      </c>
      <c r="G14" s="4">
        <f t="shared" si="1"/>
        <v>79.524004924086995</v>
      </c>
    </row>
    <row r="15" spans="1:7">
      <c r="A15" s="2" t="s">
        <v>29</v>
      </c>
      <c r="B15" s="13" t="s">
        <v>30</v>
      </c>
      <c r="C15" s="24">
        <v>172</v>
      </c>
      <c r="D15" s="24">
        <v>3870</v>
      </c>
      <c r="E15" s="24">
        <v>828</v>
      </c>
      <c r="F15" s="18">
        <f t="shared" si="0"/>
        <v>21.395348837209301</v>
      </c>
      <c r="G15" s="4">
        <f t="shared" si="1"/>
        <v>78.604651162790702</v>
      </c>
    </row>
    <row r="16" spans="1:7">
      <c r="A16" s="2" t="s">
        <v>31</v>
      </c>
      <c r="B16" s="13" t="s">
        <v>32</v>
      </c>
      <c r="C16" s="24">
        <v>163</v>
      </c>
      <c r="D16" s="24">
        <v>3615</v>
      </c>
      <c r="E16" s="24">
        <v>805</v>
      </c>
      <c r="F16" s="18">
        <f t="shared" si="0"/>
        <v>22.268326417704014</v>
      </c>
      <c r="G16" s="4">
        <f t="shared" si="1"/>
        <v>77.731673582295983</v>
      </c>
    </row>
    <row r="17" spans="1:7">
      <c r="A17" s="2" t="s">
        <v>33</v>
      </c>
      <c r="B17" s="13" t="s">
        <v>34</v>
      </c>
      <c r="C17" s="24">
        <v>73</v>
      </c>
      <c r="D17" s="24">
        <v>1547</v>
      </c>
      <c r="E17" s="24">
        <v>261</v>
      </c>
      <c r="F17" s="18">
        <f t="shared" si="0"/>
        <v>16.87136393018746</v>
      </c>
      <c r="G17" s="4">
        <f t="shared" si="1"/>
        <v>83.128636069812543</v>
      </c>
    </row>
    <row r="18" spans="1:7">
      <c r="A18" s="2" t="s">
        <v>35</v>
      </c>
      <c r="B18" s="13" t="s">
        <v>36</v>
      </c>
      <c r="C18" s="24">
        <v>82</v>
      </c>
      <c r="D18" s="24">
        <v>1727</v>
      </c>
      <c r="E18" s="24">
        <v>358</v>
      </c>
      <c r="F18" s="18">
        <f t="shared" si="0"/>
        <v>20.729588882455126</v>
      </c>
      <c r="G18" s="4">
        <f t="shared" si="1"/>
        <v>79.270411117544882</v>
      </c>
    </row>
    <row r="19" spans="1:7">
      <c r="A19" s="2" t="s">
        <v>37</v>
      </c>
      <c r="B19" s="13" t="s">
        <v>38</v>
      </c>
      <c r="C19" s="24">
        <v>129</v>
      </c>
      <c r="D19" s="24">
        <v>2764</v>
      </c>
      <c r="E19" s="24">
        <v>483</v>
      </c>
      <c r="F19" s="18">
        <f t="shared" si="0"/>
        <v>17.474674384949349</v>
      </c>
      <c r="G19" s="4">
        <f t="shared" si="1"/>
        <v>82.525325615050647</v>
      </c>
    </row>
    <row r="20" spans="1:7">
      <c r="A20" s="2" t="s">
        <v>39</v>
      </c>
      <c r="B20" s="13" t="s">
        <v>40</v>
      </c>
      <c r="C20" s="24">
        <v>96</v>
      </c>
      <c r="D20" s="24">
        <v>2126</v>
      </c>
      <c r="E20" s="24">
        <v>343</v>
      </c>
      <c r="F20" s="18">
        <f t="shared" si="0"/>
        <v>16.133584195672622</v>
      </c>
      <c r="G20" s="4">
        <f t="shared" si="1"/>
        <v>83.866415804327374</v>
      </c>
    </row>
    <row r="21" spans="1:7">
      <c r="A21" s="2" t="s">
        <v>41</v>
      </c>
      <c r="B21" s="13" t="s">
        <v>42</v>
      </c>
      <c r="C21" s="24">
        <v>92</v>
      </c>
      <c r="D21" s="24">
        <v>2012</v>
      </c>
      <c r="E21" s="24">
        <v>588</v>
      </c>
      <c r="F21" s="18">
        <f t="shared" si="0"/>
        <v>29.22465208747515</v>
      </c>
      <c r="G21" s="4">
        <f t="shared" si="1"/>
        <v>70.77534791252485</v>
      </c>
    </row>
    <row r="22" spans="1:7">
      <c r="A22" s="2" t="s">
        <v>43</v>
      </c>
      <c r="B22" s="13" t="s">
        <v>44</v>
      </c>
      <c r="C22" s="24">
        <v>71</v>
      </c>
      <c r="D22" s="24">
        <v>1507</v>
      </c>
      <c r="E22" s="24">
        <v>207</v>
      </c>
      <c r="F22" s="18">
        <f t="shared" si="0"/>
        <v>13.735899137358992</v>
      </c>
      <c r="G22" s="4">
        <f t="shared" si="1"/>
        <v>86.264100862641016</v>
      </c>
    </row>
    <row r="23" spans="1:7">
      <c r="A23" s="2" t="s">
        <v>45</v>
      </c>
      <c r="B23" s="13" t="s">
        <v>46</v>
      </c>
      <c r="C23" s="24">
        <v>135</v>
      </c>
      <c r="D23" s="24">
        <v>3023</v>
      </c>
      <c r="E23" s="24">
        <v>659</v>
      </c>
      <c r="F23" s="18">
        <f t="shared" si="0"/>
        <v>21.799536883890173</v>
      </c>
      <c r="G23" s="4">
        <f t="shared" si="1"/>
        <v>78.20046311610983</v>
      </c>
    </row>
    <row r="24" spans="1:7">
      <c r="A24" s="2" t="s">
        <v>47</v>
      </c>
      <c r="B24" s="13" t="s">
        <v>48</v>
      </c>
      <c r="C24" s="24">
        <v>448</v>
      </c>
      <c r="D24" s="24">
        <v>9639</v>
      </c>
      <c r="E24" s="24">
        <v>1784</v>
      </c>
      <c r="F24" s="18">
        <f t="shared" si="0"/>
        <v>18.508143998340078</v>
      </c>
      <c r="G24" s="4">
        <f t="shared" si="1"/>
        <v>81.491856001659926</v>
      </c>
    </row>
    <row r="25" spans="1:7">
      <c r="A25" s="2" t="s">
        <v>49</v>
      </c>
      <c r="B25" s="13" t="s">
        <v>50</v>
      </c>
      <c r="C25" s="24">
        <v>603</v>
      </c>
      <c r="D25" s="24">
        <v>14278</v>
      </c>
      <c r="E25" s="24">
        <v>2823</v>
      </c>
      <c r="F25" s="18">
        <f t="shared" si="0"/>
        <v>19.771676705420926</v>
      </c>
      <c r="G25" s="4">
        <f t="shared" si="1"/>
        <v>80.22832329457907</v>
      </c>
    </row>
    <row r="26" spans="1:7">
      <c r="A26" s="2" t="s">
        <v>51</v>
      </c>
      <c r="B26" s="13" t="s">
        <v>52</v>
      </c>
      <c r="C26" s="24">
        <v>113</v>
      </c>
      <c r="D26" s="24">
        <v>2453</v>
      </c>
      <c r="E26" s="24">
        <v>463</v>
      </c>
      <c r="F26" s="18">
        <f t="shared" si="0"/>
        <v>18.874847125968202</v>
      </c>
      <c r="G26" s="4">
        <f t="shared" si="1"/>
        <v>81.125152874031798</v>
      </c>
    </row>
    <row r="27" spans="1:7">
      <c r="A27" s="2" t="s">
        <v>53</v>
      </c>
      <c r="B27" s="13" t="s">
        <v>54</v>
      </c>
      <c r="C27" s="24">
        <v>202</v>
      </c>
      <c r="D27" s="24">
        <v>4373</v>
      </c>
      <c r="E27" s="24">
        <v>856</v>
      </c>
      <c r="F27" s="18">
        <f t="shared" si="0"/>
        <v>19.574662702949919</v>
      </c>
      <c r="G27" s="4">
        <f t="shared" si="1"/>
        <v>80.425337297050078</v>
      </c>
    </row>
    <row r="28" spans="1:7">
      <c r="A28" s="2" t="s">
        <v>55</v>
      </c>
      <c r="B28" s="13" t="s">
        <v>56</v>
      </c>
      <c r="C28" s="24">
        <v>283</v>
      </c>
      <c r="D28" s="24">
        <v>7336</v>
      </c>
      <c r="E28" s="24">
        <v>1470</v>
      </c>
      <c r="F28" s="18">
        <f t="shared" si="0"/>
        <v>20.038167938931299</v>
      </c>
      <c r="G28" s="4">
        <f t="shared" si="1"/>
        <v>79.961832061068705</v>
      </c>
    </row>
    <row r="29" spans="1:7">
      <c r="B29" s="6" t="s">
        <v>57</v>
      </c>
      <c r="C29" s="15">
        <f>SUM(C5:C28)</f>
        <v>8591</v>
      </c>
      <c r="D29" s="15">
        <f>SUM(D5:D28)</f>
        <v>208117</v>
      </c>
      <c r="E29" s="15">
        <f>SUM(E5:E28)</f>
        <v>41893</v>
      </c>
      <c r="F29" s="8">
        <f t="shared" si="0"/>
        <v>20.129542516949599</v>
      </c>
      <c r="G29" s="8">
        <f t="shared" si="1"/>
        <v>79.870457483050401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E45" sqref="E45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67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</row>
    <row r="4" spans="1:7">
      <c r="A4" s="1" t="s">
        <v>7</v>
      </c>
      <c r="B4" s="1" t="s">
        <v>8</v>
      </c>
      <c r="C4" s="33"/>
      <c r="D4" s="33"/>
      <c r="E4" s="33"/>
      <c r="F4" s="33"/>
      <c r="G4" s="33"/>
    </row>
    <row r="5" spans="1:7">
      <c r="A5" s="2" t="s">
        <v>9</v>
      </c>
      <c r="B5" s="13" t="s">
        <v>10</v>
      </c>
      <c r="C5" s="24">
        <v>190</v>
      </c>
      <c r="D5" s="24">
        <v>4045</v>
      </c>
      <c r="E5" s="24">
        <v>777</v>
      </c>
      <c r="F5" s="18">
        <f t="shared" ref="F5:F29" si="0">E5/D5*100</f>
        <v>19.208899876390607</v>
      </c>
      <c r="G5" s="4">
        <f t="shared" ref="G5:G29" si="1">100-F5</f>
        <v>80.791100123609397</v>
      </c>
    </row>
    <row r="6" spans="1:7">
      <c r="A6" s="2" t="s">
        <v>11</v>
      </c>
      <c r="B6" s="14" t="s">
        <v>12</v>
      </c>
      <c r="C6" s="24">
        <v>190</v>
      </c>
      <c r="D6" s="24">
        <v>4157</v>
      </c>
      <c r="E6" s="24">
        <v>711</v>
      </c>
      <c r="F6" s="18">
        <f t="shared" si="0"/>
        <v>17.103680538850131</v>
      </c>
      <c r="G6" s="4">
        <f t="shared" si="1"/>
        <v>82.896319461149872</v>
      </c>
    </row>
    <row r="7" spans="1:7">
      <c r="A7" s="2" t="s">
        <v>13</v>
      </c>
      <c r="B7" s="13" t="s">
        <v>14</v>
      </c>
      <c r="C7" s="24">
        <v>2363</v>
      </c>
      <c r="D7" s="24">
        <v>57378</v>
      </c>
      <c r="E7" s="24">
        <v>11495</v>
      </c>
      <c r="F7" s="18">
        <f t="shared" si="0"/>
        <v>20.03381086827704</v>
      </c>
      <c r="G7" s="4">
        <f t="shared" si="1"/>
        <v>79.966189131722956</v>
      </c>
    </row>
    <row r="8" spans="1:7">
      <c r="A8" s="2" t="s">
        <v>15</v>
      </c>
      <c r="B8" s="13" t="s">
        <v>16</v>
      </c>
      <c r="C8" s="24">
        <v>39</v>
      </c>
      <c r="D8" s="24">
        <v>935</v>
      </c>
      <c r="E8" s="24">
        <v>182</v>
      </c>
      <c r="F8" s="18">
        <f t="shared" si="0"/>
        <v>19.46524064171123</v>
      </c>
      <c r="G8" s="4">
        <f t="shared" si="1"/>
        <v>80.534759358288767</v>
      </c>
    </row>
    <row r="9" spans="1:7">
      <c r="A9" s="2" t="s">
        <v>17</v>
      </c>
      <c r="B9" s="13" t="s">
        <v>18</v>
      </c>
      <c r="C9" s="24">
        <v>418</v>
      </c>
      <c r="D9" s="24">
        <v>10190</v>
      </c>
      <c r="E9" s="24">
        <v>2442</v>
      </c>
      <c r="F9" s="18">
        <f t="shared" si="0"/>
        <v>23.96467124631992</v>
      </c>
      <c r="G9" s="4">
        <f t="shared" si="1"/>
        <v>76.035328753680076</v>
      </c>
    </row>
    <row r="10" spans="1:7">
      <c r="A10" s="2" t="s">
        <v>19</v>
      </c>
      <c r="B10" s="13" t="s">
        <v>20</v>
      </c>
      <c r="C10" s="24">
        <v>595</v>
      </c>
      <c r="D10" s="24">
        <v>14574</v>
      </c>
      <c r="E10" s="24">
        <v>3061</v>
      </c>
      <c r="F10" s="18">
        <f t="shared" si="0"/>
        <v>21.003156305749965</v>
      </c>
      <c r="G10" s="4">
        <f t="shared" si="1"/>
        <v>78.996843694250032</v>
      </c>
    </row>
    <row r="11" spans="1:7">
      <c r="A11" s="2" t="s">
        <v>21</v>
      </c>
      <c r="B11" s="13" t="s">
        <v>22</v>
      </c>
      <c r="C11" s="24">
        <v>511</v>
      </c>
      <c r="D11" s="24">
        <v>12682</v>
      </c>
      <c r="E11" s="24">
        <v>2282.5</v>
      </c>
      <c r="F11" s="18">
        <f t="shared" si="0"/>
        <v>17.99794985018136</v>
      </c>
      <c r="G11" s="4">
        <f t="shared" si="1"/>
        <v>82.002050149818643</v>
      </c>
    </row>
    <row r="12" spans="1:7">
      <c r="A12" s="2" t="s">
        <v>23</v>
      </c>
      <c r="B12" s="13" t="s">
        <v>24</v>
      </c>
      <c r="C12" s="24">
        <v>618</v>
      </c>
      <c r="D12" s="24">
        <v>15256</v>
      </c>
      <c r="E12" s="24">
        <v>3097</v>
      </c>
      <c r="F12" s="18">
        <f t="shared" si="0"/>
        <v>20.30020975353959</v>
      </c>
      <c r="G12" s="4">
        <f t="shared" si="1"/>
        <v>79.69979024646041</v>
      </c>
    </row>
    <row r="13" spans="1:7">
      <c r="A13" s="2" t="s">
        <v>25</v>
      </c>
      <c r="B13" s="13" t="s">
        <v>26</v>
      </c>
      <c r="C13" s="24">
        <v>640</v>
      </c>
      <c r="D13" s="24">
        <v>15632</v>
      </c>
      <c r="E13" s="24">
        <v>2951</v>
      </c>
      <c r="F13" s="18">
        <f t="shared" si="0"/>
        <v>18.877942681678608</v>
      </c>
      <c r="G13" s="4">
        <f t="shared" si="1"/>
        <v>81.122057318321396</v>
      </c>
    </row>
    <row r="14" spans="1:7">
      <c r="A14" s="2" t="s">
        <v>27</v>
      </c>
      <c r="B14" s="13" t="s">
        <v>28</v>
      </c>
      <c r="C14" s="24">
        <v>315</v>
      </c>
      <c r="D14" s="24">
        <v>7165</v>
      </c>
      <c r="E14" s="24">
        <v>1405</v>
      </c>
      <c r="F14" s="18">
        <f t="shared" si="0"/>
        <v>19.609211444521982</v>
      </c>
      <c r="G14" s="4">
        <f t="shared" si="1"/>
        <v>80.390788555478025</v>
      </c>
    </row>
    <row r="15" spans="1:7">
      <c r="A15" s="2" t="s">
        <v>29</v>
      </c>
      <c r="B15" s="13" t="s">
        <v>30</v>
      </c>
      <c r="C15" s="24">
        <v>172</v>
      </c>
      <c r="D15" s="24">
        <v>3814</v>
      </c>
      <c r="E15" s="24">
        <v>931.5</v>
      </c>
      <c r="F15" s="18">
        <f t="shared" si="0"/>
        <v>24.423177766124805</v>
      </c>
      <c r="G15" s="4">
        <f t="shared" si="1"/>
        <v>75.576822233875191</v>
      </c>
    </row>
    <row r="16" spans="1:7">
      <c r="A16" s="2" t="s">
        <v>31</v>
      </c>
      <c r="B16" s="13" t="s">
        <v>32</v>
      </c>
      <c r="C16" s="24">
        <v>163</v>
      </c>
      <c r="D16" s="24">
        <v>3594</v>
      </c>
      <c r="E16" s="24">
        <v>768</v>
      </c>
      <c r="F16" s="18">
        <f t="shared" si="0"/>
        <v>21.368948247078464</v>
      </c>
      <c r="G16" s="4">
        <f t="shared" si="1"/>
        <v>78.631051752921536</v>
      </c>
    </row>
    <row r="17" spans="1:7">
      <c r="A17" s="2" t="s">
        <v>33</v>
      </c>
      <c r="B17" s="13" t="s">
        <v>34</v>
      </c>
      <c r="C17" s="24">
        <v>73</v>
      </c>
      <c r="D17" s="24">
        <v>1547</v>
      </c>
      <c r="E17" s="24">
        <v>292</v>
      </c>
      <c r="F17" s="18">
        <f t="shared" si="0"/>
        <v>18.87524240465417</v>
      </c>
      <c r="G17" s="4">
        <f t="shared" si="1"/>
        <v>81.124757595345827</v>
      </c>
    </row>
    <row r="18" spans="1:7">
      <c r="A18" s="2" t="s">
        <v>35</v>
      </c>
      <c r="B18" s="13" t="s">
        <v>36</v>
      </c>
      <c r="C18" s="24">
        <v>81</v>
      </c>
      <c r="D18" s="24">
        <v>1709</v>
      </c>
      <c r="E18" s="24">
        <v>355</v>
      </c>
      <c r="F18" s="18">
        <f t="shared" si="0"/>
        <v>20.772381509654771</v>
      </c>
      <c r="G18" s="4">
        <f t="shared" si="1"/>
        <v>79.227618490345236</v>
      </c>
    </row>
    <row r="19" spans="1:7">
      <c r="A19" s="2" t="s">
        <v>37</v>
      </c>
      <c r="B19" s="13" t="s">
        <v>38</v>
      </c>
      <c r="C19" s="24">
        <v>129</v>
      </c>
      <c r="D19" s="24">
        <v>2761</v>
      </c>
      <c r="E19" s="24">
        <v>513</v>
      </c>
      <c r="F19" s="18">
        <f t="shared" si="0"/>
        <v>18.580224556320175</v>
      </c>
      <c r="G19" s="4">
        <f t="shared" si="1"/>
        <v>81.419775443679825</v>
      </c>
    </row>
    <row r="20" spans="1:7">
      <c r="A20" s="2" t="s">
        <v>39</v>
      </c>
      <c r="B20" s="13" t="s">
        <v>40</v>
      </c>
      <c r="C20" s="24">
        <v>95</v>
      </c>
      <c r="D20" s="24">
        <v>2079</v>
      </c>
      <c r="E20" s="24">
        <v>388</v>
      </c>
      <c r="F20" s="18">
        <f t="shared" si="0"/>
        <v>18.662818662818662</v>
      </c>
      <c r="G20" s="4">
        <f t="shared" si="1"/>
        <v>81.337181337181335</v>
      </c>
    </row>
    <row r="21" spans="1:7">
      <c r="A21" s="2" t="s">
        <v>41</v>
      </c>
      <c r="B21" s="13" t="s">
        <v>42</v>
      </c>
      <c r="C21" s="24">
        <v>89</v>
      </c>
      <c r="D21" s="24">
        <v>1898</v>
      </c>
      <c r="E21" s="24">
        <v>593</v>
      </c>
      <c r="F21" s="18">
        <f t="shared" si="0"/>
        <v>31.243414120126449</v>
      </c>
      <c r="G21" s="4">
        <f t="shared" si="1"/>
        <v>68.756585879873555</v>
      </c>
    </row>
    <row r="22" spans="1:7">
      <c r="A22" s="2" t="s">
        <v>43</v>
      </c>
      <c r="B22" s="13" t="s">
        <v>44</v>
      </c>
      <c r="C22" s="24">
        <v>69</v>
      </c>
      <c r="D22" s="24">
        <v>1469</v>
      </c>
      <c r="E22" s="24">
        <v>264</v>
      </c>
      <c r="F22" s="18">
        <f t="shared" si="0"/>
        <v>17.9714091218516</v>
      </c>
      <c r="G22" s="4">
        <f t="shared" si="1"/>
        <v>82.028590878148407</v>
      </c>
    </row>
    <row r="23" spans="1:7">
      <c r="A23" s="2" t="s">
        <v>45</v>
      </c>
      <c r="B23" s="13" t="s">
        <v>46</v>
      </c>
      <c r="C23" s="24">
        <v>135</v>
      </c>
      <c r="D23" s="24">
        <v>2987</v>
      </c>
      <c r="E23" s="24">
        <v>635</v>
      </c>
      <c r="F23" s="18">
        <f t="shared" si="0"/>
        <v>21.25878808168731</v>
      </c>
      <c r="G23" s="4">
        <f t="shared" si="1"/>
        <v>78.741211918312686</v>
      </c>
    </row>
    <row r="24" spans="1:7">
      <c r="A24" s="2" t="s">
        <v>47</v>
      </c>
      <c r="B24" s="13" t="s">
        <v>48</v>
      </c>
      <c r="C24" s="24">
        <v>445</v>
      </c>
      <c r="D24" s="24">
        <v>9477</v>
      </c>
      <c r="E24" s="24">
        <v>1659</v>
      </c>
      <c r="F24" s="18">
        <f t="shared" si="0"/>
        <v>17.505539727761953</v>
      </c>
      <c r="G24" s="4">
        <f t="shared" si="1"/>
        <v>82.494460272238044</v>
      </c>
    </row>
    <row r="25" spans="1:7">
      <c r="A25" s="2" t="s">
        <v>49</v>
      </c>
      <c r="B25" s="13" t="s">
        <v>50</v>
      </c>
      <c r="C25" s="24">
        <v>604</v>
      </c>
      <c r="D25" s="24">
        <v>13957</v>
      </c>
      <c r="E25" s="24">
        <v>2875</v>
      </c>
      <c r="F25" s="18">
        <f t="shared" si="0"/>
        <v>20.598982589381674</v>
      </c>
      <c r="G25" s="4">
        <f t="shared" si="1"/>
        <v>79.401017410618323</v>
      </c>
    </row>
    <row r="26" spans="1:7">
      <c r="A26" s="2" t="s">
        <v>51</v>
      </c>
      <c r="B26" s="13" t="s">
        <v>52</v>
      </c>
      <c r="C26" s="24">
        <v>113</v>
      </c>
      <c r="D26" s="24">
        <v>2437</v>
      </c>
      <c r="E26" s="24">
        <v>416</v>
      </c>
      <c r="F26" s="18">
        <f t="shared" si="0"/>
        <v>17.0701682396389</v>
      </c>
      <c r="G26" s="4">
        <f t="shared" si="1"/>
        <v>82.929831760361097</v>
      </c>
    </row>
    <row r="27" spans="1:7">
      <c r="A27" s="2" t="s">
        <v>53</v>
      </c>
      <c r="B27" s="13" t="s">
        <v>54</v>
      </c>
      <c r="C27" s="24">
        <v>202</v>
      </c>
      <c r="D27" s="24">
        <v>4340</v>
      </c>
      <c r="E27" s="24">
        <v>950</v>
      </c>
      <c r="F27" s="18">
        <f t="shared" si="0"/>
        <v>21.889400921658986</v>
      </c>
      <c r="G27" s="4">
        <f t="shared" si="1"/>
        <v>78.110599078341011</v>
      </c>
    </row>
    <row r="28" spans="1:7">
      <c r="A28" s="2" t="s">
        <v>55</v>
      </c>
      <c r="B28" s="13" t="s">
        <v>56</v>
      </c>
      <c r="C28" s="24">
        <v>288</v>
      </c>
      <c r="D28" s="24">
        <v>7130</v>
      </c>
      <c r="E28" s="24">
        <v>1395</v>
      </c>
      <c r="F28" s="18">
        <f t="shared" si="0"/>
        <v>19.565217391304348</v>
      </c>
      <c r="G28" s="4">
        <f t="shared" si="1"/>
        <v>80.434782608695656</v>
      </c>
    </row>
    <row r="29" spans="1:7">
      <c r="B29" s="6" t="s">
        <v>57</v>
      </c>
      <c r="C29" s="15">
        <f>SUM(C5:C28)</f>
        <v>8537</v>
      </c>
      <c r="D29" s="15">
        <f>SUM(D5:D28)</f>
        <v>201213</v>
      </c>
      <c r="E29" s="15">
        <f>SUM(E5:E28)</f>
        <v>40438</v>
      </c>
      <c r="F29" s="16">
        <f t="shared" si="0"/>
        <v>20.097111021653671</v>
      </c>
      <c r="G29" s="16">
        <f t="shared" si="1"/>
        <v>79.902888978346326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E40" sqref="E40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68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3"/>
      <c r="D4" s="33"/>
      <c r="E4" s="33"/>
      <c r="F4" s="31"/>
      <c r="G4" s="31"/>
    </row>
    <row r="5" spans="1:7">
      <c r="A5" s="2" t="s">
        <v>9</v>
      </c>
      <c r="B5" s="13" t="s">
        <v>10</v>
      </c>
      <c r="C5" s="24">
        <v>187</v>
      </c>
      <c r="D5" s="24">
        <v>4155</v>
      </c>
      <c r="E5" s="24">
        <v>1194</v>
      </c>
      <c r="F5" s="30">
        <f t="shared" ref="F5:F29" si="0">E5/D5*100</f>
        <v>28.736462093862812</v>
      </c>
      <c r="G5" s="4">
        <f t="shared" ref="G5:G29" si="1">100-F5</f>
        <v>71.263537906137188</v>
      </c>
    </row>
    <row r="6" spans="1:7">
      <c r="A6" s="2" t="s">
        <v>11</v>
      </c>
      <c r="B6" s="14" t="s">
        <v>12</v>
      </c>
      <c r="C6" s="24">
        <v>192</v>
      </c>
      <c r="D6" s="24">
        <v>4337</v>
      </c>
      <c r="E6" s="24">
        <v>1042</v>
      </c>
      <c r="F6" s="30">
        <f t="shared" si="0"/>
        <v>24.025824302513257</v>
      </c>
      <c r="G6" s="4">
        <f t="shared" si="1"/>
        <v>75.974175697486743</v>
      </c>
    </row>
    <row r="7" spans="1:7">
      <c r="A7" s="2" t="s">
        <v>13</v>
      </c>
      <c r="B7" s="13" t="s">
        <v>14</v>
      </c>
      <c r="C7" s="24">
        <v>2376</v>
      </c>
      <c r="D7" s="24">
        <v>57344</v>
      </c>
      <c r="E7" s="24">
        <v>13381</v>
      </c>
      <c r="F7" s="30">
        <f t="shared" si="0"/>
        <v>23.334612165178573</v>
      </c>
      <c r="G7" s="4">
        <f t="shared" si="1"/>
        <v>76.665387834821431</v>
      </c>
    </row>
    <row r="8" spans="1:7">
      <c r="A8" s="2" t="s">
        <v>15</v>
      </c>
      <c r="B8" s="13" t="s">
        <v>16</v>
      </c>
      <c r="C8" s="24">
        <v>41</v>
      </c>
      <c r="D8" s="24">
        <v>995</v>
      </c>
      <c r="E8" s="24">
        <v>257</v>
      </c>
      <c r="F8" s="30">
        <f t="shared" si="0"/>
        <v>25.829145728643216</v>
      </c>
      <c r="G8" s="4">
        <f t="shared" si="1"/>
        <v>74.170854271356788</v>
      </c>
    </row>
    <row r="9" spans="1:7">
      <c r="A9" s="2" t="s">
        <v>17</v>
      </c>
      <c r="B9" s="13" t="s">
        <v>18</v>
      </c>
      <c r="C9" s="24">
        <v>417</v>
      </c>
      <c r="D9" s="24">
        <v>10206</v>
      </c>
      <c r="E9" s="24">
        <v>2907</v>
      </c>
      <c r="F9" s="30">
        <f t="shared" si="0"/>
        <v>28.483245149911816</v>
      </c>
      <c r="G9" s="4">
        <f t="shared" si="1"/>
        <v>71.516754850088176</v>
      </c>
    </row>
    <row r="10" spans="1:7">
      <c r="A10" s="2" t="s">
        <v>19</v>
      </c>
      <c r="B10" s="13" t="s">
        <v>20</v>
      </c>
      <c r="C10" s="24">
        <v>595</v>
      </c>
      <c r="D10" s="24">
        <v>14374</v>
      </c>
      <c r="E10" s="24">
        <v>3703</v>
      </c>
      <c r="F10" s="30">
        <f t="shared" si="0"/>
        <v>25.76179212466954</v>
      </c>
      <c r="G10" s="4">
        <f t="shared" si="1"/>
        <v>74.23820787533046</v>
      </c>
    </row>
    <row r="11" spans="1:7">
      <c r="A11" s="2" t="s">
        <v>21</v>
      </c>
      <c r="B11" s="13" t="s">
        <v>22</v>
      </c>
      <c r="C11" s="24">
        <v>513</v>
      </c>
      <c r="D11" s="24">
        <v>12730</v>
      </c>
      <c r="E11" s="24">
        <v>2926.5</v>
      </c>
      <c r="F11" s="30">
        <f t="shared" si="0"/>
        <v>22.989002356637865</v>
      </c>
      <c r="G11" s="4">
        <f t="shared" si="1"/>
        <v>77.010997643362131</v>
      </c>
    </row>
    <row r="12" spans="1:7">
      <c r="A12" s="2" t="s">
        <v>23</v>
      </c>
      <c r="B12" s="13" t="s">
        <v>24</v>
      </c>
      <c r="C12" s="24">
        <v>617</v>
      </c>
      <c r="D12" s="24">
        <v>15234</v>
      </c>
      <c r="E12" s="24">
        <v>3569</v>
      </c>
      <c r="F12" s="30">
        <f t="shared" si="0"/>
        <v>23.427858737035578</v>
      </c>
      <c r="G12" s="4">
        <f t="shared" si="1"/>
        <v>76.572141262964422</v>
      </c>
    </row>
    <row r="13" spans="1:7">
      <c r="A13" s="2" t="s">
        <v>25</v>
      </c>
      <c r="B13" s="13" t="s">
        <v>26</v>
      </c>
      <c r="C13" s="24">
        <v>642</v>
      </c>
      <c r="D13" s="24">
        <v>15751</v>
      </c>
      <c r="E13" s="24">
        <v>3691</v>
      </c>
      <c r="F13" s="30">
        <f t="shared" si="0"/>
        <v>23.433432797917593</v>
      </c>
      <c r="G13" s="4">
        <f t="shared" si="1"/>
        <v>76.56656720208241</v>
      </c>
    </row>
    <row r="14" spans="1:7">
      <c r="A14" s="2" t="s">
        <v>27</v>
      </c>
      <c r="B14" s="13" t="s">
        <v>28</v>
      </c>
      <c r="C14" s="24">
        <v>315</v>
      </c>
      <c r="D14" s="24">
        <v>7343</v>
      </c>
      <c r="E14" s="24">
        <v>2037</v>
      </c>
      <c r="F14" s="30">
        <f t="shared" si="0"/>
        <v>27.740705433746427</v>
      </c>
      <c r="G14" s="4">
        <f t="shared" si="1"/>
        <v>72.259294566253573</v>
      </c>
    </row>
    <row r="15" spans="1:7">
      <c r="A15" s="2" t="s">
        <v>29</v>
      </c>
      <c r="B15" s="13" t="s">
        <v>30</v>
      </c>
      <c r="C15" s="24">
        <v>173</v>
      </c>
      <c r="D15" s="24">
        <v>3975</v>
      </c>
      <c r="E15" s="24">
        <v>1292</v>
      </c>
      <c r="F15" s="30">
        <f t="shared" si="0"/>
        <v>32.503144654088054</v>
      </c>
      <c r="G15" s="4">
        <f t="shared" si="1"/>
        <v>67.496855345911939</v>
      </c>
    </row>
    <row r="16" spans="1:7">
      <c r="A16" s="2" t="s">
        <v>31</v>
      </c>
      <c r="B16" s="13" t="s">
        <v>32</v>
      </c>
      <c r="C16" s="24">
        <v>162</v>
      </c>
      <c r="D16" s="24">
        <v>3702</v>
      </c>
      <c r="E16" s="24">
        <v>1165</v>
      </c>
      <c r="F16" s="30">
        <f t="shared" si="0"/>
        <v>31.469475958941111</v>
      </c>
      <c r="G16" s="4">
        <f t="shared" si="1"/>
        <v>68.530524041058897</v>
      </c>
    </row>
    <row r="17" spans="1:7">
      <c r="A17" s="2" t="s">
        <v>33</v>
      </c>
      <c r="B17" s="13" t="s">
        <v>34</v>
      </c>
      <c r="C17" s="24">
        <v>73</v>
      </c>
      <c r="D17" s="24">
        <v>1613</v>
      </c>
      <c r="E17" s="24">
        <v>505</v>
      </c>
      <c r="F17" s="30">
        <f t="shared" si="0"/>
        <v>31.308121512709235</v>
      </c>
      <c r="G17" s="4">
        <f t="shared" si="1"/>
        <v>68.691878487290765</v>
      </c>
    </row>
    <row r="18" spans="1:7">
      <c r="A18" s="2" t="s">
        <v>35</v>
      </c>
      <c r="B18" s="13" t="s">
        <v>36</v>
      </c>
      <c r="C18" s="24">
        <v>82</v>
      </c>
      <c r="D18" s="24">
        <v>1812</v>
      </c>
      <c r="E18" s="24">
        <v>646</v>
      </c>
      <c r="F18" s="30">
        <f t="shared" si="0"/>
        <v>35.651214128035321</v>
      </c>
      <c r="G18" s="4">
        <f t="shared" si="1"/>
        <v>64.348785871964679</v>
      </c>
    </row>
    <row r="19" spans="1:7">
      <c r="A19" s="2" t="s">
        <v>37</v>
      </c>
      <c r="B19" s="13" t="s">
        <v>38</v>
      </c>
      <c r="C19" s="24">
        <v>128</v>
      </c>
      <c r="D19" s="24">
        <v>2852</v>
      </c>
      <c r="E19" s="24">
        <v>974</v>
      </c>
      <c r="F19" s="30">
        <f t="shared" si="0"/>
        <v>34.151472650771389</v>
      </c>
      <c r="G19" s="4">
        <f t="shared" si="1"/>
        <v>65.848527349228618</v>
      </c>
    </row>
    <row r="20" spans="1:7">
      <c r="A20" s="2" t="s">
        <v>39</v>
      </c>
      <c r="B20" s="13" t="s">
        <v>40</v>
      </c>
      <c r="C20" s="24">
        <v>96</v>
      </c>
      <c r="D20" s="24">
        <v>2173</v>
      </c>
      <c r="E20" s="24">
        <v>574</v>
      </c>
      <c r="F20" s="30">
        <f t="shared" si="0"/>
        <v>26.415094339622641</v>
      </c>
      <c r="G20" s="4">
        <f t="shared" si="1"/>
        <v>73.584905660377359</v>
      </c>
    </row>
    <row r="21" spans="1:7">
      <c r="A21" s="2" t="s">
        <v>41</v>
      </c>
      <c r="B21" s="13" t="s">
        <v>42</v>
      </c>
      <c r="C21" s="24">
        <v>87</v>
      </c>
      <c r="D21" s="24">
        <v>1938</v>
      </c>
      <c r="E21" s="24">
        <v>825</v>
      </c>
      <c r="F21" s="30">
        <f t="shared" si="0"/>
        <v>42.569659442724458</v>
      </c>
      <c r="G21" s="4">
        <f t="shared" si="1"/>
        <v>57.430340557275542</v>
      </c>
    </row>
    <row r="22" spans="1:7">
      <c r="A22" s="2" t="s">
        <v>43</v>
      </c>
      <c r="B22" s="13" t="s">
        <v>44</v>
      </c>
      <c r="C22" s="24">
        <v>69</v>
      </c>
      <c r="D22" s="24">
        <v>1533</v>
      </c>
      <c r="E22" s="24">
        <v>426</v>
      </c>
      <c r="F22" s="30">
        <f t="shared" si="0"/>
        <v>27.788649706457925</v>
      </c>
      <c r="G22" s="4">
        <f t="shared" si="1"/>
        <v>72.211350293542068</v>
      </c>
    </row>
    <row r="23" spans="1:7">
      <c r="A23" s="2" t="s">
        <v>45</v>
      </c>
      <c r="B23" s="13" t="s">
        <v>46</v>
      </c>
      <c r="C23" s="24">
        <v>135</v>
      </c>
      <c r="D23" s="24">
        <v>3081</v>
      </c>
      <c r="E23" s="24">
        <v>985</v>
      </c>
      <c r="F23" s="30">
        <f t="shared" si="0"/>
        <v>31.970139565076273</v>
      </c>
      <c r="G23" s="4">
        <f t="shared" si="1"/>
        <v>68.029860434923734</v>
      </c>
    </row>
    <row r="24" spans="1:7">
      <c r="A24" s="2" t="s">
        <v>47</v>
      </c>
      <c r="B24" s="13" t="s">
        <v>48</v>
      </c>
      <c r="C24" s="24">
        <v>447</v>
      </c>
      <c r="D24" s="24">
        <v>9950</v>
      </c>
      <c r="E24" s="24">
        <v>2478</v>
      </c>
      <c r="F24" s="30">
        <f t="shared" si="0"/>
        <v>24.904522613065328</v>
      </c>
      <c r="G24" s="4">
        <f t="shared" si="1"/>
        <v>75.095477386934675</v>
      </c>
    </row>
    <row r="25" spans="1:7">
      <c r="A25" s="2" t="s">
        <v>49</v>
      </c>
      <c r="B25" s="13" t="s">
        <v>50</v>
      </c>
      <c r="C25" s="24">
        <v>599</v>
      </c>
      <c r="D25" s="24">
        <v>14106</v>
      </c>
      <c r="E25" s="24">
        <v>4493</v>
      </c>
      <c r="F25" s="30">
        <f t="shared" si="0"/>
        <v>31.851694314476109</v>
      </c>
      <c r="G25" s="4">
        <f t="shared" si="1"/>
        <v>68.148305685523894</v>
      </c>
    </row>
    <row r="26" spans="1:7">
      <c r="A26" s="2" t="s">
        <v>51</v>
      </c>
      <c r="B26" s="13" t="s">
        <v>52</v>
      </c>
      <c r="C26" s="24">
        <v>112</v>
      </c>
      <c r="D26" s="24">
        <v>2512</v>
      </c>
      <c r="E26" s="24">
        <v>781</v>
      </c>
      <c r="F26" s="30">
        <f t="shared" si="0"/>
        <v>31.090764331210192</v>
      </c>
      <c r="G26" s="4">
        <f t="shared" si="1"/>
        <v>68.909235668789805</v>
      </c>
    </row>
    <row r="27" spans="1:7">
      <c r="A27" s="2" t="s">
        <v>53</v>
      </c>
      <c r="B27" s="13" t="s">
        <v>54</v>
      </c>
      <c r="C27" s="24">
        <v>202</v>
      </c>
      <c r="D27" s="24">
        <v>4520</v>
      </c>
      <c r="E27" s="24">
        <v>1695</v>
      </c>
      <c r="F27" s="30">
        <f t="shared" si="0"/>
        <v>37.5</v>
      </c>
      <c r="G27" s="4">
        <f t="shared" si="1"/>
        <v>62.5</v>
      </c>
    </row>
    <row r="28" spans="1:7">
      <c r="A28" s="2" t="s">
        <v>55</v>
      </c>
      <c r="B28" s="13" t="s">
        <v>56</v>
      </c>
      <c r="C28" s="24">
        <v>291</v>
      </c>
      <c r="D28" s="24">
        <v>7205</v>
      </c>
      <c r="E28" s="24">
        <v>1401</v>
      </c>
      <c r="F28" s="30">
        <f t="shared" si="0"/>
        <v>19.444829979181126</v>
      </c>
      <c r="G28" s="4">
        <f t="shared" si="1"/>
        <v>80.555170020818878</v>
      </c>
    </row>
    <row r="29" spans="1:7">
      <c r="B29" s="6" t="s">
        <v>57</v>
      </c>
      <c r="C29" s="15">
        <f>SUM(C5:C28)</f>
        <v>8551</v>
      </c>
      <c r="D29" s="15">
        <f>SUM(D5:D28)</f>
        <v>203441</v>
      </c>
      <c r="E29" s="15">
        <f>SUM(E5:E28)</f>
        <v>52947.5</v>
      </c>
      <c r="F29" s="8">
        <f t="shared" si="0"/>
        <v>26.025973132259477</v>
      </c>
      <c r="G29" s="8">
        <f t="shared" si="1"/>
        <v>73.97402686774052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C29" sqref="C29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  <col min="8" max="8" width="3" customWidth="1"/>
  </cols>
  <sheetData>
    <row r="1" spans="1:7" ht="12.75" customHeight="1">
      <c r="A1" s="31" t="s">
        <v>58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1"/>
      <c r="D4" s="31"/>
      <c r="E4" s="31"/>
      <c r="F4" s="31"/>
      <c r="G4" s="31"/>
    </row>
    <row r="5" spans="1:7">
      <c r="A5" s="2" t="s">
        <v>9</v>
      </c>
      <c r="B5" s="2" t="s">
        <v>10</v>
      </c>
      <c r="C5" s="3">
        <v>182</v>
      </c>
      <c r="D5" s="3">
        <v>3693</v>
      </c>
      <c r="E5" s="3">
        <v>493</v>
      </c>
      <c r="F5" s="4">
        <f t="shared" ref="F5:F29" si="0">E5/D5*100</f>
        <v>13.349580287029516</v>
      </c>
      <c r="G5" s="4">
        <f t="shared" ref="G5:G29" si="1">100-F5</f>
        <v>86.650419712970489</v>
      </c>
    </row>
    <row r="6" spans="1:7">
      <c r="A6" s="2" t="s">
        <v>11</v>
      </c>
      <c r="B6" s="5" t="s">
        <v>12</v>
      </c>
      <c r="C6" s="3">
        <v>190</v>
      </c>
      <c r="D6" s="3">
        <v>3992</v>
      </c>
      <c r="E6" s="3">
        <v>467</v>
      </c>
      <c r="F6" s="4">
        <f t="shared" si="0"/>
        <v>11.698396793587175</v>
      </c>
      <c r="G6" s="4">
        <f t="shared" si="1"/>
        <v>88.301603206412821</v>
      </c>
    </row>
    <row r="7" spans="1:7">
      <c r="A7" s="2" t="s">
        <v>13</v>
      </c>
      <c r="B7" s="2" t="s">
        <v>14</v>
      </c>
      <c r="C7" s="3">
        <v>2402</v>
      </c>
      <c r="D7" s="3">
        <v>55717</v>
      </c>
      <c r="E7" s="3">
        <v>5524</v>
      </c>
      <c r="F7" s="4">
        <f t="shared" si="0"/>
        <v>9.9143887861873399</v>
      </c>
      <c r="G7" s="4">
        <f t="shared" si="1"/>
        <v>90.085611213812655</v>
      </c>
    </row>
    <row r="8" spans="1:7">
      <c r="A8" s="2" t="s">
        <v>15</v>
      </c>
      <c r="B8" s="2" t="s">
        <v>16</v>
      </c>
      <c r="C8" s="3">
        <v>74</v>
      </c>
      <c r="D8" s="3">
        <v>1719</v>
      </c>
      <c r="E8" s="3">
        <v>135</v>
      </c>
      <c r="F8" s="4">
        <f t="shared" si="0"/>
        <v>7.8534031413612562</v>
      </c>
      <c r="G8" s="4">
        <f t="shared" si="1"/>
        <v>92.146596858638745</v>
      </c>
    </row>
    <row r="9" spans="1:7">
      <c r="A9" s="2" t="s">
        <v>17</v>
      </c>
      <c r="B9" s="2" t="s">
        <v>18</v>
      </c>
      <c r="C9" s="3">
        <v>416</v>
      </c>
      <c r="D9" s="3">
        <v>9722</v>
      </c>
      <c r="E9" s="3">
        <v>1740</v>
      </c>
      <c r="F9" s="4">
        <f t="shared" si="0"/>
        <v>17.897551944044434</v>
      </c>
      <c r="G9" s="4">
        <f t="shared" si="1"/>
        <v>82.102448055955563</v>
      </c>
    </row>
    <row r="10" spans="1:7">
      <c r="A10" s="2" t="s">
        <v>19</v>
      </c>
      <c r="B10" s="2" t="s">
        <v>20</v>
      </c>
      <c r="C10" s="3">
        <v>598</v>
      </c>
      <c r="D10" s="3">
        <v>14041</v>
      </c>
      <c r="E10" s="3">
        <v>2090</v>
      </c>
      <c r="F10" s="4">
        <f t="shared" si="0"/>
        <v>14.884979702300406</v>
      </c>
      <c r="G10" s="4">
        <f t="shared" si="1"/>
        <v>85.115020297699601</v>
      </c>
    </row>
    <row r="11" spans="1:7">
      <c r="A11" s="2" t="s">
        <v>21</v>
      </c>
      <c r="B11" s="2" t="s">
        <v>22</v>
      </c>
      <c r="C11" s="3">
        <v>533</v>
      </c>
      <c r="D11" s="3">
        <v>12696</v>
      </c>
      <c r="E11" s="3">
        <v>1614</v>
      </c>
      <c r="F11" s="4">
        <f t="shared" si="0"/>
        <v>12.71266540642722</v>
      </c>
      <c r="G11" s="4">
        <f t="shared" si="1"/>
        <v>87.28733459357278</v>
      </c>
    </row>
    <row r="12" spans="1:7">
      <c r="A12" s="2" t="s">
        <v>23</v>
      </c>
      <c r="B12" s="2" t="s">
        <v>24</v>
      </c>
      <c r="C12" s="3">
        <v>611</v>
      </c>
      <c r="D12" s="3">
        <v>14474</v>
      </c>
      <c r="E12" s="3">
        <v>2420</v>
      </c>
      <c r="F12" s="4">
        <f t="shared" si="0"/>
        <v>16.719635207959101</v>
      </c>
      <c r="G12" s="4">
        <f t="shared" si="1"/>
        <v>83.280364792040899</v>
      </c>
    </row>
    <row r="13" spans="1:7">
      <c r="A13" s="2" t="s">
        <v>25</v>
      </c>
      <c r="B13" s="2" t="s">
        <v>26</v>
      </c>
      <c r="C13" s="3">
        <v>642</v>
      </c>
      <c r="D13" s="3">
        <v>15012</v>
      </c>
      <c r="E13" s="3">
        <v>2224</v>
      </c>
      <c r="F13" s="4">
        <f t="shared" si="0"/>
        <v>14.814814814814813</v>
      </c>
      <c r="G13" s="4">
        <f t="shared" si="1"/>
        <v>85.18518518518519</v>
      </c>
    </row>
    <row r="14" spans="1:7">
      <c r="A14" s="2" t="s">
        <v>27</v>
      </c>
      <c r="B14" s="2" t="s">
        <v>28</v>
      </c>
      <c r="C14" s="3">
        <v>302</v>
      </c>
      <c r="D14" s="3">
        <v>6512</v>
      </c>
      <c r="E14" s="3">
        <v>848</v>
      </c>
      <c r="F14" s="4">
        <f t="shared" si="0"/>
        <v>13.022113022113022</v>
      </c>
      <c r="G14" s="4">
        <f t="shared" si="1"/>
        <v>86.977886977886982</v>
      </c>
    </row>
    <row r="15" spans="1:7">
      <c r="A15" s="2" t="s">
        <v>29</v>
      </c>
      <c r="B15" s="2" t="s">
        <v>30</v>
      </c>
      <c r="C15" s="3">
        <v>158</v>
      </c>
      <c r="D15" s="3">
        <v>3365</v>
      </c>
      <c r="E15" s="3">
        <v>537</v>
      </c>
      <c r="F15" s="4">
        <f t="shared" si="0"/>
        <v>15.958395245170875</v>
      </c>
      <c r="G15" s="4">
        <f t="shared" si="1"/>
        <v>84.041604754829123</v>
      </c>
    </row>
    <row r="16" spans="1:7">
      <c r="A16" s="2" t="s">
        <v>31</v>
      </c>
      <c r="B16" s="2" t="s">
        <v>32</v>
      </c>
      <c r="C16" s="3">
        <v>152</v>
      </c>
      <c r="D16" s="3">
        <v>3156</v>
      </c>
      <c r="E16" s="3">
        <v>362</v>
      </c>
      <c r="F16" s="4">
        <f t="shared" si="0"/>
        <v>11.4702154626109</v>
      </c>
      <c r="G16" s="4">
        <f t="shared" si="1"/>
        <v>88.529784537389105</v>
      </c>
    </row>
    <row r="17" spans="1:7">
      <c r="A17" s="2" t="s">
        <v>33</v>
      </c>
      <c r="B17" s="2" t="s">
        <v>34</v>
      </c>
      <c r="C17" s="3">
        <v>72</v>
      </c>
      <c r="D17" s="3">
        <v>1480</v>
      </c>
      <c r="E17" s="3">
        <v>214</v>
      </c>
      <c r="F17" s="4">
        <f t="shared" si="0"/>
        <v>14.45945945945946</v>
      </c>
      <c r="G17" s="4">
        <f t="shared" si="1"/>
        <v>85.540540540540547</v>
      </c>
    </row>
    <row r="18" spans="1:7">
      <c r="A18" s="2" t="s">
        <v>35</v>
      </c>
      <c r="B18" s="2" t="s">
        <v>36</v>
      </c>
      <c r="C18" s="3">
        <v>78</v>
      </c>
      <c r="D18" s="3">
        <v>1557</v>
      </c>
      <c r="E18" s="3">
        <v>300</v>
      </c>
      <c r="F18" s="4">
        <f t="shared" si="0"/>
        <v>19.26782273603083</v>
      </c>
      <c r="G18" s="4">
        <f t="shared" si="1"/>
        <v>80.732177263969163</v>
      </c>
    </row>
    <row r="19" spans="1:7">
      <c r="A19" s="2" t="s">
        <v>37</v>
      </c>
      <c r="B19" s="2" t="s">
        <v>38</v>
      </c>
      <c r="C19" s="3">
        <v>112</v>
      </c>
      <c r="D19" s="3">
        <v>2271</v>
      </c>
      <c r="E19" s="3">
        <v>305</v>
      </c>
      <c r="F19" s="4">
        <f t="shared" si="0"/>
        <v>13.430206957287538</v>
      </c>
      <c r="G19" s="4">
        <f t="shared" si="1"/>
        <v>86.569793042712462</v>
      </c>
    </row>
    <row r="20" spans="1:7">
      <c r="A20" s="2" t="s">
        <v>39</v>
      </c>
      <c r="B20" s="2" t="s">
        <v>40</v>
      </c>
      <c r="C20" s="3">
        <v>93</v>
      </c>
      <c r="D20" s="3">
        <v>1956</v>
      </c>
      <c r="E20" s="3">
        <v>260</v>
      </c>
      <c r="F20" s="4">
        <f t="shared" si="0"/>
        <v>13.292433537832309</v>
      </c>
      <c r="G20" s="4">
        <f t="shared" si="1"/>
        <v>86.707566462167691</v>
      </c>
    </row>
    <row r="21" spans="1:7">
      <c r="A21" s="2" t="s">
        <v>41</v>
      </c>
      <c r="B21" s="2" t="s">
        <v>42</v>
      </c>
      <c r="C21" s="3">
        <v>79</v>
      </c>
      <c r="D21" s="3">
        <v>1582</v>
      </c>
      <c r="E21" s="3">
        <v>351</v>
      </c>
      <c r="F21" s="4">
        <f t="shared" si="0"/>
        <v>22.187104930467765</v>
      </c>
      <c r="G21" s="4">
        <f t="shared" si="1"/>
        <v>77.812895069532232</v>
      </c>
    </row>
    <row r="22" spans="1:7">
      <c r="A22" s="2" t="s">
        <v>43</v>
      </c>
      <c r="B22" s="2" t="s">
        <v>44</v>
      </c>
      <c r="C22" s="3">
        <v>63</v>
      </c>
      <c r="D22" s="3">
        <v>1268</v>
      </c>
      <c r="E22" s="3">
        <v>175</v>
      </c>
      <c r="F22" s="4">
        <f t="shared" si="0"/>
        <v>13.801261829652997</v>
      </c>
      <c r="G22" s="4">
        <f t="shared" si="1"/>
        <v>86.198738170346999</v>
      </c>
    </row>
    <row r="23" spans="1:7">
      <c r="A23" s="2" t="s">
        <v>45</v>
      </c>
      <c r="B23" s="2" t="s">
        <v>46</v>
      </c>
      <c r="C23" s="3">
        <v>127</v>
      </c>
      <c r="D23" s="3">
        <v>2660</v>
      </c>
      <c r="E23" s="3">
        <v>466</v>
      </c>
      <c r="F23" s="4">
        <f t="shared" si="0"/>
        <v>17.518796992481203</v>
      </c>
      <c r="G23" s="4">
        <f t="shared" si="1"/>
        <v>82.481203007518801</v>
      </c>
    </row>
    <row r="24" spans="1:7">
      <c r="A24" s="2" t="s">
        <v>47</v>
      </c>
      <c r="B24" s="2" t="s">
        <v>48</v>
      </c>
      <c r="C24" s="3">
        <v>420</v>
      </c>
      <c r="D24" s="3">
        <v>8555</v>
      </c>
      <c r="E24" s="3">
        <v>793</v>
      </c>
      <c r="F24" s="4">
        <f t="shared" si="0"/>
        <v>9.2694330800701348</v>
      </c>
      <c r="G24" s="4">
        <f t="shared" si="1"/>
        <v>90.730566919929871</v>
      </c>
    </row>
    <row r="25" spans="1:7">
      <c r="A25" s="2" t="s">
        <v>49</v>
      </c>
      <c r="B25" s="2" t="s">
        <v>50</v>
      </c>
      <c r="C25" s="3">
        <v>618</v>
      </c>
      <c r="D25" s="3">
        <v>13664</v>
      </c>
      <c r="E25" s="3">
        <v>1836</v>
      </c>
      <c r="F25" s="4">
        <f t="shared" si="0"/>
        <v>13.436768149882905</v>
      </c>
      <c r="G25" s="4">
        <f t="shared" si="1"/>
        <v>86.563231850117091</v>
      </c>
    </row>
    <row r="26" spans="1:7">
      <c r="A26" s="2" t="s">
        <v>51</v>
      </c>
      <c r="B26" s="2" t="s">
        <v>52</v>
      </c>
      <c r="C26" s="3">
        <v>111</v>
      </c>
      <c r="D26" s="3">
        <v>2276</v>
      </c>
      <c r="E26" s="3">
        <v>286</v>
      </c>
      <c r="F26" s="4">
        <f t="shared" si="0"/>
        <v>12.56590509666081</v>
      </c>
      <c r="G26" s="4">
        <f t="shared" si="1"/>
        <v>87.434094903339187</v>
      </c>
    </row>
    <row r="27" spans="1:7">
      <c r="A27" s="2" t="s">
        <v>53</v>
      </c>
      <c r="B27" s="2" t="s">
        <v>54</v>
      </c>
      <c r="C27" s="3">
        <v>188</v>
      </c>
      <c r="D27" s="3">
        <v>3864</v>
      </c>
      <c r="E27" s="3">
        <v>731</v>
      </c>
      <c r="F27" s="4">
        <f t="shared" si="0"/>
        <v>18.918219461697721</v>
      </c>
      <c r="G27" s="4">
        <f t="shared" si="1"/>
        <v>81.081780538302283</v>
      </c>
    </row>
    <row r="28" spans="1:7">
      <c r="A28" s="2" t="s">
        <v>55</v>
      </c>
      <c r="B28" s="2" t="s">
        <v>56</v>
      </c>
      <c r="C28" s="3">
        <v>284</v>
      </c>
      <c r="D28" s="3">
        <v>6796</v>
      </c>
      <c r="E28" s="3">
        <v>894</v>
      </c>
      <c r="F28" s="4">
        <f t="shared" si="0"/>
        <v>13.154796939376103</v>
      </c>
      <c r="G28" s="4">
        <f t="shared" si="1"/>
        <v>86.845203060623902</v>
      </c>
    </row>
    <row r="29" spans="1:7">
      <c r="B29" s="6" t="s">
        <v>57</v>
      </c>
      <c r="C29" s="7">
        <f>SUM(C5:C28)</f>
        <v>8505</v>
      </c>
      <c r="D29" s="7">
        <f>SUM(D5:D28)</f>
        <v>192028</v>
      </c>
      <c r="E29" s="7">
        <f>SUM(E5:E28)</f>
        <v>25065</v>
      </c>
      <c r="F29" s="8">
        <f t="shared" si="0"/>
        <v>13.052783969004519</v>
      </c>
      <c r="G29" s="8">
        <f t="shared" si="1"/>
        <v>86.947216030995477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9"/>
  <sheetViews>
    <sheetView zoomScale="90" zoomScaleNormal="90" workbookViewId="0">
      <selection activeCell="C5" sqref="C5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  <col min="10" max="11" width="9" customWidth="1"/>
  </cols>
  <sheetData>
    <row r="1" spans="1:20" ht="12.75" customHeight="1">
      <c r="A1" s="31" t="s">
        <v>59</v>
      </c>
      <c r="B1" s="31"/>
      <c r="C1" s="31"/>
      <c r="D1" s="31"/>
      <c r="E1" s="31"/>
      <c r="F1" s="31"/>
      <c r="G1" s="31"/>
    </row>
    <row r="3" spans="1:20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20">
      <c r="A4" s="1" t="s">
        <v>7</v>
      </c>
      <c r="B4" s="1" t="s">
        <v>8</v>
      </c>
      <c r="C4" s="33"/>
      <c r="D4" s="33"/>
      <c r="E4" s="33"/>
      <c r="F4" s="33"/>
      <c r="G4" s="31"/>
      <c r="J4" s="17"/>
      <c r="K4" s="17"/>
      <c r="L4" s="17"/>
      <c r="M4" s="17"/>
      <c r="N4" s="17"/>
    </row>
    <row r="5" spans="1:20">
      <c r="A5" s="2" t="s">
        <v>9</v>
      </c>
      <c r="B5" s="13" t="s">
        <v>10</v>
      </c>
      <c r="C5" s="19">
        <v>188</v>
      </c>
      <c r="D5" s="22">
        <v>4392</v>
      </c>
      <c r="E5" s="23">
        <v>705</v>
      </c>
      <c r="F5" s="21">
        <f t="shared" ref="F5:F29" si="0">E5/D5*100</f>
        <v>16.051912568306012</v>
      </c>
      <c r="G5" s="18">
        <f t="shared" ref="G5:G29" si="1">100-F5</f>
        <v>83.948087431693992</v>
      </c>
      <c r="J5" s="17"/>
      <c r="K5" s="17"/>
      <c r="L5" s="17"/>
      <c r="M5" s="17"/>
      <c r="N5" s="17"/>
      <c r="Q5" s="20"/>
      <c r="R5" s="20"/>
      <c r="S5" s="20"/>
      <c r="T5" s="20"/>
    </row>
    <row r="6" spans="1:20">
      <c r="A6" s="2" t="s">
        <v>11</v>
      </c>
      <c r="B6" s="14" t="s">
        <v>12</v>
      </c>
      <c r="C6" s="19">
        <v>188</v>
      </c>
      <c r="D6" s="22">
        <v>4505</v>
      </c>
      <c r="E6" s="23">
        <v>754</v>
      </c>
      <c r="F6" s="21">
        <f t="shared" si="0"/>
        <v>16.736958934517205</v>
      </c>
      <c r="G6" s="18">
        <f t="shared" si="1"/>
        <v>83.263041065482795</v>
      </c>
      <c r="J6" s="17"/>
      <c r="K6" s="17"/>
      <c r="L6" s="17"/>
      <c r="M6" s="17"/>
      <c r="N6" s="17"/>
      <c r="Q6" s="20"/>
      <c r="R6" s="20"/>
      <c r="S6" s="20"/>
      <c r="T6" s="20"/>
    </row>
    <row r="7" spans="1:20">
      <c r="A7" s="2" t="s">
        <v>13</v>
      </c>
      <c r="B7" s="13" t="s">
        <v>14</v>
      </c>
      <c r="C7" s="19">
        <v>2413</v>
      </c>
      <c r="D7" s="22">
        <v>63130</v>
      </c>
      <c r="E7" s="23">
        <v>11490</v>
      </c>
      <c r="F7" s="21">
        <f t="shared" si="0"/>
        <v>18.200538571202284</v>
      </c>
      <c r="G7" s="18">
        <f t="shared" si="1"/>
        <v>81.799461428797713</v>
      </c>
      <c r="J7" s="17"/>
      <c r="K7" s="17"/>
      <c r="L7" s="17"/>
      <c r="M7" s="17"/>
      <c r="N7" s="17"/>
      <c r="Q7" s="20"/>
      <c r="R7" s="20"/>
      <c r="S7" s="20"/>
      <c r="T7" s="20"/>
    </row>
    <row r="8" spans="1:20">
      <c r="A8" s="2" t="s">
        <v>15</v>
      </c>
      <c r="B8" s="13" t="s">
        <v>16</v>
      </c>
      <c r="C8" s="19">
        <v>75</v>
      </c>
      <c r="D8" s="22">
        <v>1984</v>
      </c>
      <c r="E8" s="23">
        <v>248</v>
      </c>
      <c r="F8" s="21">
        <f t="shared" si="0"/>
        <v>12.5</v>
      </c>
      <c r="G8" s="18">
        <f t="shared" si="1"/>
        <v>87.5</v>
      </c>
      <c r="J8" s="17"/>
      <c r="K8" s="17"/>
      <c r="L8" s="17"/>
      <c r="M8" s="17"/>
      <c r="N8" s="17"/>
      <c r="Q8" s="20"/>
      <c r="R8" s="20"/>
      <c r="S8" s="20"/>
      <c r="T8" s="20"/>
    </row>
    <row r="9" spans="1:20">
      <c r="A9" s="2" t="s">
        <v>17</v>
      </c>
      <c r="B9" s="13" t="s">
        <v>18</v>
      </c>
      <c r="C9" s="19">
        <v>414</v>
      </c>
      <c r="D9" s="22">
        <v>10861</v>
      </c>
      <c r="E9" s="23">
        <v>2235</v>
      </c>
      <c r="F9" s="21">
        <f t="shared" si="0"/>
        <v>20.578215633919527</v>
      </c>
      <c r="G9" s="18">
        <f t="shared" si="1"/>
        <v>79.421784366080473</v>
      </c>
      <c r="J9" s="17"/>
      <c r="K9" s="17"/>
      <c r="L9" s="17"/>
      <c r="M9" s="17"/>
      <c r="N9" s="17"/>
      <c r="Q9" s="20"/>
      <c r="R9" s="20"/>
      <c r="S9" s="20"/>
      <c r="T9" s="20"/>
    </row>
    <row r="10" spans="1:20">
      <c r="A10" s="2" t="s">
        <v>19</v>
      </c>
      <c r="B10" s="13" t="s">
        <v>20</v>
      </c>
      <c r="C10" s="19">
        <v>602</v>
      </c>
      <c r="D10" s="22">
        <v>15937</v>
      </c>
      <c r="E10" s="23">
        <v>3310</v>
      </c>
      <c r="F10" s="21">
        <f t="shared" si="0"/>
        <v>20.769279036205056</v>
      </c>
      <c r="G10" s="18">
        <f t="shared" si="1"/>
        <v>79.230720963794937</v>
      </c>
      <c r="J10" s="17"/>
      <c r="K10" s="17"/>
      <c r="L10" s="17"/>
      <c r="M10" s="17"/>
      <c r="N10" s="17"/>
      <c r="Q10" s="20"/>
      <c r="R10" s="20"/>
      <c r="S10" s="20"/>
      <c r="T10" s="20"/>
    </row>
    <row r="11" spans="1:20">
      <c r="A11" s="2" t="s">
        <v>21</v>
      </c>
      <c r="B11" s="13" t="s">
        <v>22</v>
      </c>
      <c r="C11" s="19">
        <v>533</v>
      </c>
      <c r="D11" s="22">
        <v>14299</v>
      </c>
      <c r="E11" s="23">
        <v>2457</v>
      </c>
      <c r="F11" s="21">
        <f t="shared" si="0"/>
        <v>17.183019791593818</v>
      </c>
      <c r="G11" s="18">
        <f t="shared" si="1"/>
        <v>82.816980208406179</v>
      </c>
      <c r="J11" s="17"/>
      <c r="K11" s="17"/>
      <c r="L11" s="17"/>
      <c r="M11" s="17"/>
      <c r="N11" s="17"/>
      <c r="Q11" s="20"/>
      <c r="R11" s="20"/>
      <c r="S11" s="20"/>
      <c r="T11" s="20"/>
    </row>
    <row r="12" spans="1:20">
      <c r="A12" s="2" t="s">
        <v>23</v>
      </c>
      <c r="B12" s="13" t="s">
        <v>24</v>
      </c>
      <c r="C12" s="19">
        <v>608</v>
      </c>
      <c r="D12" s="22">
        <v>16212</v>
      </c>
      <c r="E12" s="23">
        <v>3047</v>
      </c>
      <c r="F12" s="21">
        <f t="shared" si="0"/>
        <v>18.794719960523068</v>
      </c>
      <c r="G12" s="18">
        <f t="shared" si="1"/>
        <v>81.205280039476932</v>
      </c>
      <c r="J12" s="17"/>
      <c r="K12" s="17"/>
      <c r="L12" s="17"/>
      <c r="M12" s="17"/>
      <c r="N12" s="17"/>
      <c r="Q12" s="20"/>
      <c r="R12" s="20"/>
      <c r="S12" s="20"/>
      <c r="T12" s="20"/>
    </row>
    <row r="13" spans="1:20">
      <c r="A13" s="2" t="s">
        <v>25</v>
      </c>
      <c r="B13" s="13" t="s">
        <v>26</v>
      </c>
      <c r="C13" s="19">
        <v>635</v>
      </c>
      <c r="D13" s="22">
        <v>16753</v>
      </c>
      <c r="E13" s="23">
        <v>3076</v>
      </c>
      <c r="F13" s="21">
        <f t="shared" si="0"/>
        <v>18.360890586760583</v>
      </c>
      <c r="G13" s="18">
        <f t="shared" si="1"/>
        <v>81.639109413239424</v>
      </c>
      <c r="J13" s="17"/>
      <c r="K13" s="17"/>
      <c r="L13" s="17"/>
      <c r="M13" s="17"/>
      <c r="N13" s="17"/>
      <c r="Q13" s="20"/>
      <c r="R13" s="20"/>
      <c r="S13" s="20"/>
      <c r="T13" s="20"/>
    </row>
    <row r="14" spans="1:20">
      <c r="A14" s="2" t="s">
        <v>27</v>
      </c>
      <c r="B14" s="13" t="s">
        <v>28</v>
      </c>
      <c r="C14" s="19">
        <v>302</v>
      </c>
      <c r="D14" s="22">
        <v>7418</v>
      </c>
      <c r="E14" s="23">
        <v>1244</v>
      </c>
      <c r="F14" s="21">
        <f t="shared" si="0"/>
        <v>16.770018873011594</v>
      </c>
      <c r="G14" s="18">
        <f t="shared" si="1"/>
        <v>83.229981126988406</v>
      </c>
      <c r="J14" s="17"/>
      <c r="K14" s="17"/>
      <c r="L14" s="17"/>
      <c r="M14" s="17"/>
      <c r="N14" s="17"/>
      <c r="Q14" s="20"/>
      <c r="R14" s="20"/>
      <c r="S14" s="20"/>
      <c r="T14" s="20"/>
    </row>
    <row r="15" spans="1:20">
      <c r="A15" s="2" t="s">
        <v>29</v>
      </c>
      <c r="B15" s="13" t="s">
        <v>30</v>
      </c>
      <c r="C15" s="19">
        <v>160</v>
      </c>
      <c r="D15" s="22">
        <v>3865</v>
      </c>
      <c r="E15" s="23">
        <v>803</v>
      </c>
      <c r="F15" s="21">
        <f t="shared" si="0"/>
        <v>20.776196636481242</v>
      </c>
      <c r="G15" s="18">
        <f t="shared" si="1"/>
        <v>79.223803363518755</v>
      </c>
      <c r="J15" s="17"/>
      <c r="K15" s="17"/>
      <c r="L15" s="17"/>
      <c r="M15" s="17"/>
      <c r="N15" s="17"/>
      <c r="Q15" s="20"/>
      <c r="R15" s="20"/>
      <c r="S15" s="20"/>
      <c r="T15" s="20"/>
    </row>
    <row r="16" spans="1:20">
      <c r="A16" s="2" t="s">
        <v>31</v>
      </c>
      <c r="B16" s="13" t="s">
        <v>32</v>
      </c>
      <c r="C16" s="19">
        <v>156</v>
      </c>
      <c r="D16" s="22">
        <v>3725</v>
      </c>
      <c r="E16" s="23">
        <v>589</v>
      </c>
      <c r="F16" s="21">
        <f t="shared" si="0"/>
        <v>15.812080536912751</v>
      </c>
      <c r="G16" s="18">
        <f t="shared" si="1"/>
        <v>84.187919463087255</v>
      </c>
      <c r="J16" s="17"/>
      <c r="K16" s="17"/>
      <c r="L16" s="17"/>
      <c r="M16" s="17"/>
      <c r="N16" s="17"/>
      <c r="Q16" s="20"/>
      <c r="R16" s="20"/>
      <c r="S16" s="20"/>
      <c r="T16" s="20"/>
    </row>
    <row r="17" spans="1:20">
      <c r="A17" s="2" t="s">
        <v>33</v>
      </c>
      <c r="B17" s="13" t="s">
        <v>34</v>
      </c>
      <c r="C17" s="19">
        <v>71</v>
      </c>
      <c r="D17" s="22">
        <v>1666</v>
      </c>
      <c r="E17" s="23">
        <v>297</v>
      </c>
      <c r="F17" s="21">
        <f t="shared" si="0"/>
        <v>17.827130852340936</v>
      </c>
      <c r="G17" s="18">
        <f t="shared" si="1"/>
        <v>82.172869147659071</v>
      </c>
      <c r="J17" s="17"/>
      <c r="K17" s="17"/>
      <c r="L17" s="17"/>
      <c r="M17" s="17"/>
      <c r="N17" s="17"/>
      <c r="Q17" s="20"/>
      <c r="R17" s="20"/>
      <c r="S17" s="20"/>
      <c r="T17" s="20"/>
    </row>
    <row r="18" spans="1:20">
      <c r="A18" s="2" t="s">
        <v>35</v>
      </c>
      <c r="B18" s="13" t="s">
        <v>36</v>
      </c>
      <c r="C18" s="19">
        <v>77</v>
      </c>
      <c r="D18" s="22">
        <v>1783</v>
      </c>
      <c r="E18" s="23">
        <v>339</v>
      </c>
      <c r="F18" s="21">
        <f t="shared" si="0"/>
        <v>19.012899607403252</v>
      </c>
      <c r="G18" s="18">
        <f t="shared" si="1"/>
        <v>80.987100392596744</v>
      </c>
      <c r="J18" s="17"/>
      <c r="K18" s="17"/>
      <c r="L18" s="17"/>
      <c r="M18" s="17"/>
      <c r="N18" s="17"/>
      <c r="Q18" s="20"/>
      <c r="R18" s="20"/>
      <c r="S18" s="20"/>
      <c r="T18" s="20"/>
    </row>
    <row r="19" spans="1:20">
      <c r="A19" s="2" t="s">
        <v>37</v>
      </c>
      <c r="B19" s="13" t="s">
        <v>38</v>
      </c>
      <c r="C19" s="19">
        <v>113</v>
      </c>
      <c r="D19" s="22">
        <v>2628</v>
      </c>
      <c r="E19" s="23">
        <v>416</v>
      </c>
      <c r="F19" s="21">
        <f t="shared" si="0"/>
        <v>15.829528158295281</v>
      </c>
      <c r="G19" s="18">
        <f t="shared" si="1"/>
        <v>84.170471841704725</v>
      </c>
      <c r="J19" s="17"/>
      <c r="K19" s="17"/>
      <c r="L19" s="17"/>
      <c r="M19" s="17"/>
      <c r="N19" s="17"/>
      <c r="Q19" s="20"/>
      <c r="R19" s="20"/>
      <c r="S19" s="20"/>
      <c r="T19" s="20"/>
    </row>
    <row r="20" spans="1:20">
      <c r="A20" s="2" t="s">
        <v>39</v>
      </c>
      <c r="B20" s="13" t="s">
        <v>40</v>
      </c>
      <c r="C20" s="19">
        <v>95</v>
      </c>
      <c r="D20" s="22">
        <v>2279</v>
      </c>
      <c r="E20" s="23">
        <v>376</v>
      </c>
      <c r="F20" s="21">
        <f t="shared" si="0"/>
        <v>16.498464238701185</v>
      </c>
      <c r="G20" s="18">
        <f t="shared" si="1"/>
        <v>83.501535761298811</v>
      </c>
      <c r="J20" s="17"/>
      <c r="K20" s="17"/>
      <c r="L20" s="17"/>
      <c r="M20" s="17"/>
      <c r="N20" s="17"/>
      <c r="Q20" s="20"/>
      <c r="R20" s="20"/>
      <c r="S20" s="20"/>
      <c r="T20" s="20"/>
    </row>
    <row r="21" spans="1:20">
      <c r="A21" s="2" t="s">
        <v>41</v>
      </c>
      <c r="B21" s="13" t="s">
        <v>42</v>
      </c>
      <c r="C21" s="19">
        <v>77</v>
      </c>
      <c r="D21" s="22">
        <v>1771</v>
      </c>
      <c r="E21" s="23">
        <v>370</v>
      </c>
      <c r="F21" s="21">
        <f t="shared" si="0"/>
        <v>20.892151326933934</v>
      </c>
      <c r="G21" s="18">
        <f t="shared" si="1"/>
        <v>79.107848673066059</v>
      </c>
      <c r="J21" s="17"/>
      <c r="K21" s="17"/>
      <c r="L21" s="17"/>
      <c r="M21" s="17"/>
      <c r="N21" s="17"/>
      <c r="Q21" s="20"/>
      <c r="R21" s="20"/>
      <c r="S21" s="20"/>
      <c r="T21" s="20"/>
    </row>
    <row r="22" spans="1:20">
      <c r="A22" s="2" t="s">
        <v>43</v>
      </c>
      <c r="B22" s="13" t="s">
        <v>44</v>
      </c>
      <c r="C22" s="19">
        <v>63</v>
      </c>
      <c r="D22" s="22">
        <v>1461</v>
      </c>
      <c r="E22" s="23">
        <v>241</v>
      </c>
      <c r="F22" s="21">
        <f t="shared" si="0"/>
        <v>16.495550992470911</v>
      </c>
      <c r="G22" s="18">
        <f t="shared" si="1"/>
        <v>83.504449007529089</v>
      </c>
      <c r="J22" s="17"/>
      <c r="K22" s="17"/>
      <c r="L22" s="17"/>
      <c r="M22" s="17"/>
      <c r="N22" s="17"/>
      <c r="Q22" s="20"/>
      <c r="R22" s="20"/>
      <c r="S22" s="20"/>
      <c r="T22" s="20"/>
    </row>
    <row r="23" spans="1:20">
      <c r="A23" s="2" t="s">
        <v>45</v>
      </c>
      <c r="B23" s="13" t="s">
        <v>46</v>
      </c>
      <c r="C23" s="19">
        <v>128</v>
      </c>
      <c r="D23" s="22">
        <v>3051</v>
      </c>
      <c r="E23" s="23">
        <v>592</v>
      </c>
      <c r="F23" s="21">
        <f t="shared" si="0"/>
        <v>19.403474270730907</v>
      </c>
      <c r="G23" s="18">
        <f t="shared" si="1"/>
        <v>80.596525729269089</v>
      </c>
      <c r="J23" s="17"/>
      <c r="K23" s="17"/>
      <c r="L23" s="17"/>
      <c r="M23" s="17"/>
      <c r="N23" s="17"/>
      <c r="Q23" s="20"/>
      <c r="R23" s="20"/>
      <c r="S23" s="20"/>
      <c r="T23" s="20"/>
    </row>
    <row r="24" spans="1:20">
      <c r="A24" s="2" t="s">
        <v>47</v>
      </c>
      <c r="B24" s="13" t="s">
        <v>48</v>
      </c>
      <c r="C24" s="19">
        <v>433</v>
      </c>
      <c r="D24" s="22">
        <v>10022</v>
      </c>
      <c r="E24" s="23">
        <v>1171</v>
      </c>
      <c r="F24" s="21">
        <f t="shared" si="0"/>
        <v>11.684294551985632</v>
      </c>
      <c r="G24" s="18">
        <f t="shared" si="1"/>
        <v>88.31570544801437</v>
      </c>
      <c r="J24" s="17"/>
      <c r="K24" s="17"/>
      <c r="L24" s="17"/>
      <c r="M24" s="17"/>
      <c r="N24" s="17"/>
      <c r="Q24" s="20"/>
      <c r="R24" s="20"/>
      <c r="S24" s="20"/>
      <c r="T24" s="20"/>
    </row>
    <row r="25" spans="1:20">
      <c r="A25" s="2" t="s">
        <v>49</v>
      </c>
      <c r="B25" s="13" t="s">
        <v>50</v>
      </c>
      <c r="C25" s="19">
        <v>614</v>
      </c>
      <c r="D25" s="22">
        <v>15401</v>
      </c>
      <c r="E25" s="23">
        <v>2684</v>
      </c>
      <c r="F25" s="21">
        <f t="shared" si="0"/>
        <v>17.427439776637883</v>
      </c>
      <c r="G25" s="18">
        <f t="shared" si="1"/>
        <v>82.572560223362117</v>
      </c>
      <c r="J25" s="17"/>
      <c r="K25" s="17"/>
      <c r="L25" s="17"/>
      <c r="M25" s="17"/>
      <c r="N25" s="17"/>
      <c r="Q25" s="20"/>
      <c r="R25" s="20"/>
      <c r="S25" s="20"/>
      <c r="T25" s="20"/>
    </row>
    <row r="26" spans="1:20">
      <c r="A26" s="2" t="s">
        <v>51</v>
      </c>
      <c r="B26" s="13" t="s">
        <v>52</v>
      </c>
      <c r="C26" s="19">
        <v>110</v>
      </c>
      <c r="D26" s="22">
        <v>2586</v>
      </c>
      <c r="E26" s="23">
        <v>387</v>
      </c>
      <c r="F26" s="21">
        <f t="shared" si="0"/>
        <v>14.965197215777263</v>
      </c>
      <c r="G26" s="18">
        <f t="shared" si="1"/>
        <v>85.034802784222734</v>
      </c>
      <c r="J26" s="17"/>
      <c r="K26" s="17"/>
      <c r="L26" s="17"/>
      <c r="M26" s="17"/>
      <c r="N26" s="17"/>
      <c r="Q26" s="20"/>
      <c r="R26" s="20"/>
      <c r="S26" s="20"/>
      <c r="T26" s="20"/>
    </row>
    <row r="27" spans="1:20">
      <c r="A27" s="2" t="s">
        <v>53</v>
      </c>
      <c r="B27" s="13" t="s">
        <v>54</v>
      </c>
      <c r="C27" s="19">
        <v>189</v>
      </c>
      <c r="D27" s="22">
        <v>4451</v>
      </c>
      <c r="E27" s="23">
        <v>918</v>
      </c>
      <c r="F27" s="21">
        <f t="shared" si="0"/>
        <v>20.624578746349133</v>
      </c>
      <c r="G27" s="18">
        <f t="shared" si="1"/>
        <v>79.37542125365087</v>
      </c>
      <c r="J27" s="17"/>
      <c r="K27" s="17"/>
      <c r="L27" s="17"/>
      <c r="M27" s="17"/>
      <c r="N27" s="17"/>
      <c r="Q27" s="20"/>
      <c r="R27" s="20"/>
      <c r="S27" s="20"/>
      <c r="T27" s="20"/>
    </row>
    <row r="28" spans="1:20">
      <c r="A28" s="2" t="s">
        <v>55</v>
      </c>
      <c r="B28" s="13" t="s">
        <v>56</v>
      </c>
      <c r="C28" s="19">
        <v>271</v>
      </c>
      <c r="D28" s="22">
        <v>7301</v>
      </c>
      <c r="E28" s="23">
        <v>1288</v>
      </c>
      <c r="F28" s="21">
        <f t="shared" si="0"/>
        <v>17.641418983700863</v>
      </c>
      <c r="G28" s="18">
        <f t="shared" si="1"/>
        <v>82.358581016299141</v>
      </c>
      <c r="J28" s="17"/>
      <c r="K28" s="17"/>
      <c r="L28" s="17"/>
      <c r="M28" s="17"/>
      <c r="N28" s="17"/>
      <c r="Q28" s="20"/>
      <c r="R28" s="20"/>
      <c r="S28" s="20"/>
      <c r="T28" s="20"/>
    </row>
    <row r="29" spans="1:20">
      <c r="B29" s="6" t="s">
        <v>57</v>
      </c>
      <c r="C29" s="15">
        <f>SUM(C5:C27)</f>
        <v>8244</v>
      </c>
      <c r="D29" s="15">
        <f>SUM(D5:D28)</f>
        <v>217481</v>
      </c>
      <c r="E29" s="15">
        <f>SUM(E5:E28)</f>
        <v>39037</v>
      </c>
      <c r="F29" s="16">
        <f t="shared" si="0"/>
        <v>17.94961398926803</v>
      </c>
      <c r="G29" s="8">
        <f t="shared" si="1"/>
        <v>82.05038601073197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A5" sqref="A5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60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3"/>
      <c r="D4" s="33"/>
      <c r="E4" s="33"/>
      <c r="F4" s="33"/>
      <c r="G4" s="33"/>
    </row>
    <row r="5" spans="1:7">
      <c r="A5" s="2" t="s">
        <v>9</v>
      </c>
      <c r="B5" s="13" t="s">
        <v>10</v>
      </c>
      <c r="C5" s="24">
        <v>185</v>
      </c>
      <c r="D5" s="24">
        <v>3949</v>
      </c>
      <c r="E5" s="24">
        <v>655</v>
      </c>
      <c r="F5" s="21">
        <f t="shared" ref="F5:F29" si="0">E5/D5*100</f>
        <v>16.586477589263104</v>
      </c>
      <c r="G5" s="21">
        <f t="shared" ref="G5:G29" si="1">100-F5</f>
        <v>83.413522410736903</v>
      </c>
    </row>
    <row r="6" spans="1:7">
      <c r="A6" s="2" t="s">
        <v>11</v>
      </c>
      <c r="B6" s="14" t="s">
        <v>12</v>
      </c>
      <c r="C6" s="24">
        <v>188</v>
      </c>
      <c r="D6" s="24">
        <v>4101</v>
      </c>
      <c r="E6" s="24">
        <v>653</v>
      </c>
      <c r="F6" s="21">
        <f t="shared" si="0"/>
        <v>15.922945623018775</v>
      </c>
      <c r="G6" s="21">
        <f t="shared" si="1"/>
        <v>84.077054376981224</v>
      </c>
    </row>
    <row r="7" spans="1:7">
      <c r="A7" s="2" t="s">
        <v>13</v>
      </c>
      <c r="B7" s="13" t="s">
        <v>14</v>
      </c>
      <c r="C7" s="24">
        <v>2481</v>
      </c>
      <c r="D7" s="24">
        <v>58454</v>
      </c>
      <c r="E7" s="24">
        <v>9757</v>
      </c>
      <c r="F7" s="21">
        <f t="shared" si="0"/>
        <v>16.691757621377494</v>
      </c>
      <c r="G7" s="21">
        <f t="shared" si="1"/>
        <v>83.308242378622509</v>
      </c>
    </row>
    <row r="8" spans="1:7">
      <c r="A8" s="2" t="s">
        <v>15</v>
      </c>
      <c r="B8" s="13" t="s">
        <v>16</v>
      </c>
      <c r="C8" s="24">
        <v>79</v>
      </c>
      <c r="D8" s="24">
        <v>1906</v>
      </c>
      <c r="E8" s="24">
        <v>212</v>
      </c>
      <c r="F8" s="21">
        <f t="shared" si="0"/>
        <v>11.122770199370409</v>
      </c>
      <c r="G8" s="21">
        <f t="shared" si="1"/>
        <v>88.877229800629593</v>
      </c>
    </row>
    <row r="9" spans="1:7">
      <c r="A9" s="2" t="s">
        <v>17</v>
      </c>
      <c r="B9" s="13" t="s">
        <v>18</v>
      </c>
      <c r="C9" s="24">
        <v>413</v>
      </c>
      <c r="D9" s="24">
        <v>10027</v>
      </c>
      <c r="E9" s="24">
        <v>1744</v>
      </c>
      <c r="F9" s="21">
        <f t="shared" si="0"/>
        <v>17.393038795252817</v>
      </c>
      <c r="G9" s="21">
        <f t="shared" si="1"/>
        <v>82.606961204747179</v>
      </c>
    </row>
    <row r="10" spans="1:7">
      <c r="A10" s="2" t="s">
        <v>19</v>
      </c>
      <c r="B10" s="13" t="s">
        <v>20</v>
      </c>
      <c r="C10" s="24">
        <v>641</v>
      </c>
      <c r="D10" s="24">
        <v>15076</v>
      </c>
      <c r="E10" s="24">
        <v>2956</v>
      </c>
      <c r="F10" s="21">
        <f t="shared" si="0"/>
        <v>19.607322897320245</v>
      </c>
      <c r="G10" s="21">
        <f t="shared" si="1"/>
        <v>80.392677102679755</v>
      </c>
    </row>
    <row r="11" spans="1:7">
      <c r="A11" s="2" t="s">
        <v>21</v>
      </c>
      <c r="B11" s="13" t="s">
        <v>22</v>
      </c>
      <c r="C11" s="24">
        <v>531</v>
      </c>
      <c r="D11" s="24">
        <v>13025</v>
      </c>
      <c r="E11" s="24">
        <v>2539</v>
      </c>
      <c r="F11" s="21">
        <f t="shared" si="0"/>
        <v>19.493282149712094</v>
      </c>
      <c r="G11" s="21">
        <f t="shared" si="1"/>
        <v>80.506717850287913</v>
      </c>
    </row>
    <row r="12" spans="1:7">
      <c r="A12" s="2" t="s">
        <v>23</v>
      </c>
      <c r="B12" s="13" t="s">
        <v>24</v>
      </c>
      <c r="C12" s="24">
        <v>607</v>
      </c>
      <c r="D12" s="24">
        <v>14858</v>
      </c>
      <c r="E12" s="24">
        <v>2756</v>
      </c>
      <c r="F12" s="21">
        <f t="shared" si="0"/>
        <v>18.548929869430612</v>
      </c>
      <c r="G12" s="21">
        <f t="shared" si="1"/>
        <v>81.451070130569391</v>
      </c>
    </row>
    <row r="13" spans="1:7">
      <c r="A13" s="2" t="s">
        <v>25</v>
      </c>
      <c r="B13" s="13" t="s">
        <v>26</v>
      </c>
      <c r="C13" s="24">
        <v>629</v>
      </c>
      <c r="D13" s="24">
        <v>15118</v>
      </c>
      <c r="E13" s="24">
        <v>2632</v>
      </c>
      <c r="F13" s="21">
        <f t="shared" si="0"/>
        <v>17.409710279137453</v>
      </c>
      <c r="G13" s="21">
        <f t="shared" si="1"/>
        <v>82.590289720862543</v>
      </c>
    </row>
    <row r="14" spans="1:7">
      <c r="A14" s="2" t="s">
        <v>27</v>
      </c>
      <c r="B14" s="13" t="s">
        <v>28</v>
      </c>
      <c r="C14" s="24">
        <v>304</v>
      </c>
      <c r="D14" s="24">
        <v>6850</v>
      </c>
      <c r="E14" s="24">
        <v>1248</v>
      </c>
      <c r="F14" s="21">
        <f t="shared" si="0"/>
        <v>18.21897810218978</v>
      </c>
      <c r="G14" s="21">
        <f t="shared" si="1"/>
        <v>81.78102189781022</v>
      </c>
    </row>
    <row r="15" spans="1:7">
      <c r="A15" s="2" t="s">
        <v>29</v>
      </c>
      <c r="B15" s="13" t="s">
        <v>30</v>
      </c>
      <c r="C15" s="24">
        <v>160</v>
      </c>
      <c r="D15" s="24">
        <v>3552</v>
      </c>
      <c r="E15" s="24">
        <v>694</v>
      </c>
      <c r="F15" s="21">
        <f t="shared" si="0"/>
        <v>19.538288288288289</v>
      </c>
      <c r="G15" s="21">
        <f t="shared" si="1"/>
        <v>80.461711711711715</v>
      </c>
    </row>
    <row r="16" spans="1:7">
      <c r="A16" s="2" t="s">
        <v>31</v>
      </c>
      <c r="B16" s="13" t="s">
        <v>32</v>
      </c>
      <c r="C16" s="24">
        <v>155</v>
      </c>
      <c r="D16" s="24">
        <v>3398</v>
      </c>
      <c r="E16" s="24">
        <v>612</v>
      </c>
      <c r="F16" s="21">
        <f t="shared" si="0"/>
        <v>18.010594467333725</v>
      </c>
      <c r="G16" s="21">
        <f t="shared" si="1"/>
        <v>81.989405532666268</v>
      </c>
    </row>
    <row r="17" spans="1:7">
      <c r="A17" s="2" t="s">
        <v>33</v>
      </c>
      <c r="B17" s="13" t="s">
        <v>34</v>
      </c>
      <c r="C17" s="24">
        <v>69</v>
      </c>
      <c r="D17" s="24">
        <v>1478</v>
      </c>
      <c r="E17" s="24">
        <v>270</v>
      </c>
      <c r="F17" s="21">
        <f t="shared" si="0"/>
        <v>18.267929634641408</v>
      </c>
      <c r="G17" s="21">
        <f t="shared" si="1"/>
        <v>81.732070365358595</v>
      </c>
    </row>
    <row r="18" spans="1:7">
      <c r="A18" s="2" t="s">
        <v>35</v>
      </c>
      <c r="B18" s="13" t="s">
        <v>36</v>
      </c>
      <c r="C18" s="24">
        <v>76</v>
      </c>
      <c r="D18" s="24">
        <v>1608</v>
      </c>
      <c r="E18" s="24">
        <v>378</v>
      </c>
      <c r="F18" s="21">
        <f t="shared" si="0"/>
        <v>23.507462686567166</v>
      </c>
      <c r="G18" s="21">
        <f t="shared" si="1"/>
        <v>76.492537313432834</v>
      </c>
    </row>
    <row r="19" spans="1:7">
      <c r="A19" s="2" t="s">
        <v>37</v>
      </c>
      <c r="B19" s="13" t="s">
        <v>38</v>
      </c>
      <c r="C19" s="24">
        <v>114</v>
      </c>
      <c r="D19" s="24">
        <v>2445</v>
      </c>
      <c r="E19" s="24">
        <v>429</v>
      </c>
      <c r="F19" s="21">
        <f t="shared" si="0"/>
        <v>17.54601226993865</v>
      </c>
      <c r="G19" s="21">
        <f t="shared" si="1"/>
        <v>82.453987730061357</v>
      </c>
    </row>
    <row r="20" spans="1:7">
      <c r="A20" s="2" t="s">
        <v>39</v>
      </c>
      <c r="B20" s="13" t="s">
        <v>40</v>
      </c>
      <c r="C20" s="24">
        <v>94</v>
      </c>
      <c r="D20" s="24">
        <v>2061</v>
      </c>
      <c r="E20" s="24">
        <v>370</v>
      </c>
      <c r="F20" s="21">
        <f t="shared" si="0"/>
        <v>17.952450266860748</v>
      </c>
      <c r="G20" s="21">
        <f t="shared" si="1"/>
        <v>82.047549733139249</v>
      </c>
    </row>
    <row r="21" spans="1:7">
      <c r="A21" s="2" t="s">
        <v>41</v>
      </c>
      <c r="B21" s="13" t="s">
        <v>42</v>
      </c>
      <c r="C21" s="24">
        <v>78</v>
      </c>
      <c r="D21" s="24">
        <v>1662</v>
      </c>
      <c r="E21" s="24">
        <v>465</v>
      </c>
      <c r="F21" s="21">
        <f t="shared" si="0"/>
        <v>27.978339350180505</v>
      </c>
      <c r="G21" s="21">
        <f t="shared" si="1"/>
        <v>72.021660649819495</v>
      </c>
    </row>
    <row r="22" spans="1:7">
      <c r="A22" s="2" t="s">
        <v>43</v>
      </c>
      <c r="B22" s="13" t="s">
        <v>44</v>
      </c>
      <c r="C22" s="24">
        <v>61</v>
      </c>
      <c r="D22" s="24">
        <v>1292</v>
      </c>
      <c r="E22" s="24">
        <v>258</v>
      </c>
      <c r="F22" s="21">
        <f t="shared" si="0"/>
        <v>19.96904024767802</v>
      </c>
      <c r="G22" s="21">
        <f t="shared" si="1"/>
        <v>80.030959752321976</v>
      </c>
    </row>
    <row r="23" spans="1:7">
      <c r="A23" s="2" t="s">
        <v>45</v>
      </c>
      <c r="B23" s="13" t="s">
        <v>46</v>
      </c>
      <c r="C23" s="24">
        <v>128</v>
      </c>
      <c r="D23" s="24">
        <v>2808</v>
      </c>
      <c r="E23" s="24">
        <v>607</v>
      </c>
      <c r="F23" s="21">
        <f t="shared" si="0"/>
        <v>21.616809116809115</v>
      </c>
      <c r="G23" s="21">
        <f t="shared" si="1"/>
        <v>78.383190883190878</v>
      </c>
    </row>
    <row r="24" spans="1:7">
      <c r="A24" s="2" t="s">
        <v>47</v>
      </c>
      <c r="B24" s="13" t="s">
        <v>48</v>
      </c>
      <c r="C24" s="24">
        <v>435</v>
      </c>
      <c r="D24" s="24">
        <v>9262</v>
      </c>
      <c r="E24" s="24">
        <v>1158</v>
      </c>
      <c r="F24" s="21">
        <f t="shared" si="0"/>
        <v>12.502699201036494</v>
      </c>
      <c r="G24" s="21">
        <f t="shared" si="1"/>
        <v>87.497300798963508</v>
      </c>
    </row>
    <row r="25" spans="1:7">
      <c r="A25" s="2" t="s">
        <v>49</v>
      </c>
      <c r="B25" s="13" t="s">
        <v>50</v>
      </c>
      <c r="C25" s="24">
        <v>599</v>
      </c>
      <c r="D25" s="24">
        <v>13802</v>
      </c>
      <c r="E25" s="24">
        <v>2851</v>
      </c>
      <c r="F25" s="21">
        <f t="shared" si="0"/>
        <v>20.656426604839879</v>
      </c>
      <c r="G25" s="21">
        <f t="shared" si="1"/>
        <v>79.343573395160121</v>
      </c>
    </row>
    <row r="26" spans="1:7">
      <c r="A26" s="2" t="s">
        <v>51</v>
      </c>
      <c r="B26" s="13" t="s">
        <v>52</v>
      </c>
      <c r="C26" s="24">
        <v>111</v>
      </c>
      <c r="D26" s="24">
        <v>2380</v>
      </c>
      <c r="E26" s="24">
        <v>419</v>
      </c>
      <c r="F26" s="21">
        <f t="shared" si="0"/>
        <v>17.605042016806724</v>
      </c>
      <c r="G26" s="21">
        <f t="shared" si="1"/>
        <v>82.394957983193279</v>
      </c>
    </row>
    <row r="27" spans="1:7">
      <c r="A27" s="2" t="s">
        <v>53</v>
      </c>
      <c r="B27" s="13" t="s">
        <v>54</v>
      </c>
      <c r="C27" s="24">
        <v>189</v>
      </c>
      <c r="D27" s="24">
        <v>3999</v>
      </c>
      <c r="E27" s="24">
        <v>895</v>
      </c>
      <c r="F27" s="21">
        <f t="shared" si="0"/>
        <v>22.380595148787197</v>
      </c>
      <c r="G27" s="21">
        <f t="shared" si="1"/>
        <v>77.619404851212806</v>
      </c>
    </row>
    <row r="28" spans="1:7">
      <c r="A28" s="2" t="s">
        <v>55</v>
      </c>
      <c r="B28" s="13" t="s">
        <v>56</v>
      </c>
      <c r="C28" s="24">
        <v>276</v>
      </c>
      <c r="D28" s="24">
        <v>6742</v>
      </c>
      <c r="E28" s="24">
        <v>1189</v>
      </c>
      <c r="F28" s="21">
        <f t="shared" si="0"/>
        <v>17.635716404627708</v>
      </c>
      <c r="G28" s="21">
        <f t="shared" si="1"/>
        <v>82.364283595372285</v>
      </c>
    </row>
    <row r="29" spans="1:7">
      <c r="B29" s="6" t="s">
        <v>57</v>
      </c>
      <c r="C29" s="15">
        <f>SUM(C5:C28)</f>
        <v>8603</v>
      </c>
      <c r="D29" s="15">
        <f>SUM(D5:D28)</f>
        <v>199853</v>
      </c>
      <c r="E29" s="15">
        <f>SUM(E5:E28)</f>
        <v>35747</v>
      </c>
      <c r="F29" s="16">
        <f t="shared" si="0"/>
        <v>17.886646685313707</v>
      </c>
      <c r="G29" s="16">
        <f t="shared" si="1"/>
        <v>82.113353314686293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I5" sqref="I5:M29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61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1"/>
      <c r="D4" s="31"/>
      <c r="E4" s="31"/>
      <c r="F4" s="31"/>
      <c r="G4" s="31"/>
    </row>
    <row r="5" spans="1:7">
      <c r="A5" s="2" t="s">
        <v>9</v>
      </c>
      <c r="B5" s="2" t="s">
        <v>10</v>
      </c>
      <c r="C5" s="9">
        <v>186</v>
      </c>
      <c r="D5" s="10">
        <v>3953</v>
      </c>
      <c r="E5" s="11">
        <v>677</v>
      </c>
      <c r="F5" s="4">
        <f t="shared" ref="F5:F29" si="0">E5/D5*100</f>
        <v>17.126233240576777</v>
      </c>
      <c r="G5" s="4">
        <f t="shared" ref="G5:G29" si="1">100-F5</f>
        <v>82.873766759423219</v>
      </c>
    </row>
    <row r="6" spans="1:7">
      <c r="A6" s="2" t="s">
        <v>11</v>
      </c>
      <c r="B6" s="5" t="s">
        <v>12</v>
      </c>
      <c r="C6" s="9">
        <v>188</v>
      </c>
      <c r="D6" s="10">
        <v>4116</v>
      </c>
      <c r="E6" s="11">
        <v>713</v>
      </c>
      <c r="F6" s="4">
        <f t="shared" si="0"/>
        <v>17.322643343051507</v>
      </c>
      <c r="G6" s="4">
        <f t="shared" si="1"/>
        <v>82.67735665694849</v>
      </c>
    </row>
    <row r="7" spans="1:7">
      <c r="A7" s="2" t="s">
        <v>13</v>
      </c>
      <c r="B7" s="2" t="s">
        <v>14</v>
      </c>
      <c r="C7" s="9">
        <v>2422</v>
      </c>
      <c r="D7" s="10">
        <v>58562</v>
      </c>
      <c r="E7" s="11">
        <v>10088</v>
      </c>
      <c r="F7" s="4">
        <f t="shared" si="0"/>
        <v>17.226187630203889</v>
      </c>
      <c r="G7" s="4">
        <f t="shared" si="1"/>
        <v>82.773812369796104</v>
      </c>
    </row>
    <row r="8" spans="1:7">
      <c r="A8" s="2" t="s">
        <v>15</v>
      </c>
      <c r="B8" s="2" t="s">
        <v>16</v>
      </c>
      <c r="C8" s="9">
        <v>78</v>
      </c>
      <c r="D8" s="10">
        <v>1913</v>
      </c>
      <c r="E8" s="11">
        <v>264</v>
      </c>
      <c r="F8" s="4">
        <f t="shared" si="0"/>
        <v>13.800313643491899</v>
      </c>
      <c r="G8" s="4">
        <f t="shared" si="1"/>
        <v>86.199686356508096</v>
      </c>
    </row>
    <row r="9" spans="1:7">
      <c r="A9" s="2" t="s">
        <v>17</v>
      </c>
      <c r="B9" s="2" t="s">
        <v>18</v>
      </c>
      <c r="C9" s="9">
        <v>414</v>
      </c>
      <c r="D9" s="10">
        <v>10104</v>
      </c>
      <c r="E9" s="11">
        <v>2063</v>
      </c>
      <c r="F9" s="4">
        <f t="shared" si="0"/>
        <v>20.417656373713381</v>
      </c>
      <c r="G9" s="4">
        <f t="shared" si="1"/>
        <v>79.582343626286615</v>
      </c>
    </row>
    <row r="10" spans="1:7">
      <c r="A10" s="2" t="s">
        <v>19</v>
      </c>
      <c r="B10" s="2" t="s">
        <v>20</v>
      </c>
      <c r="C10" s="9">
        <v>610</v>
      </c>
      <c r="D10" s="10">
        <v>14890</v>
      </c>
      <c r="E10" s="11">
        <v>3056</v>
      </c>
      <c r="F10" s="4">
        <f t="shared" si="0"/>
        <v>20.523841504365343</v>
      </c>
      <c r="G10" s="4">
        <f t="shared" si="1"/>
        <v>79.47615849563465</v>
      </c>
    </row>
    <row r="11" spans="1:7">
      <c r="A11" s="2" t="s">
        <v>21</v>
      </c>
      <c r="B11" s="2" t="s">
        <v>22</v>
      </c>
      <c r="C11" s="9">
        <v>520</v>
      </c>
      <c r="D11" s="10">
        <v>12398</v>
      </c>
      <c r="E11" s="11">
        <v>2382</v>
      </c>
      <c r="F11" s="4">
        <f t="shared" si="0"/>
        <v>19.212776254234555</v>
      </c>
      <c r="G11" s="4">
        <f t="shared" si="1"/>
        <v>80.787223745765445</v>
      </c>
    </row>
    <row r="12" spans="1:7">
      <c r="A12" s="2" t="s">
        <v>23</v>
      </c>
      <c r="B12" s="2" t="s">
        <v>24</v>
      </c>
      <c r="C12" s="9">
        <v>599</v>
      </c>
      <c r="D12" s="10">
        <v>14758</v>
      </c>
      <c r="E12" s="11">
        <v>2858</v>
      </c>
      <c r="F12" s="4">
        <f t="shared" si="0"/>
        <v>19.365767719203145</v>
      </c>
      <c r="G12" s="4">
        <f t="shared" si="1"/>
        <v>80.634232280796851</v>
      </c>
    </row>
    <row r="13" spans="1:7">
      <c r="A13" s="2" t="s">
        <v>25</v>
      </c>
      <c r="B13" s="2" t="s">
        <v>26</v>
      </c>
      <c r="C13" s="9">
        <v>609</v>
      </c>
      <c r="D13" s="10">
        <v>14855</v>
      </c>
      <c r="E13" s="11">
        <v>2585</v>
      </c>
      <c r="F13" s="4">
        <f t="shared" si="0"/>
        <v>17.401548300235611</v>
      </c>
      <c r="G13" s="4">
        <f t="shared" si="1"/>
        <v>82.598451699764382</v>
      </c>
    </row>
    <row r="14" spans="1:7">
      <c r="A14" s="2" t="s">
        <v>27</v>
      </c>
      <c r="B14" s="2" t="s">
        <v>28</v>
      </c>
      <c r="C14" s="9">
        <v>304</v>
      </c>
      <c r="D14" s="10">
        <v>6850</v>
      </c>
      <c r="E14" s="11">
        <v>1424</v>
      </c>
      <c r="F14" s="4">
        <f t="shared" si="0"/>
        <v>20.788321167883211</v>
      </c>
      <c r="G14" s="4">
        <f t="shared" si="1"/>
        <v>79.211678832116789</v>
      </c>
    </row>
    <row r="15" spans="1:7">
      <c r="A15" s="2" t="s">
        <v>29</v>
      </c>
      <c r="B15" s="2" t="s">
        <v>30</v>
      </c>
      <c r="C15" s="9">
        <v>160</v>
      </c>
      <c r="D15" s="10">
        <v>3548</v>
      </c>
      <c r="E15" s="11">
        <v>719</v>
      </c>
      <c r="F15" s="4">
        <f t="shared" si="0"/>
        <v>20.264937993235627</v>
      </c>
      <c r="G15" s="4">
        <f t="shared" si="1"/>
        <v>79.735062006764366</v>
      </c>
    </row>
    <row r="16" spans="1:7">
      <c r="A16" s="2" t="s">
        <v>31</v>
      </c>
      <c r="B16" s="2" t="s">
        <v>32</v>
      </c>
      <c r="C16" s="9">
        <v>155</v>
      </c>
      <c r="D16" s="10">
        <v>3368</v>
      </c>
      <c r="E16" s="11">
        <v>644</v>
      </c>
      <c r="F16" s="4">
        <f t="shared" si="0"/>
        <v>19.121140142517813</v>
      </c>
      <c r="G16" s="4">
        <f t="shared" si="1"/>
        <v>80.878859857482183</v>
      </c>
    </row>
    <row r="17" spans="1:7">
      <c r="A17" s="2" t="s">
        <v>33</v>
      </c>
      <c r="B17" s="2" t="s">
        <v>34</v>
      </c>
      <c r="C17" s="9">
        <v>71</v>
      </c>
      <c r="D17" s="10">
        <v>1494</v>
      </c>
      <c r="E17" s="11">
        <v>393</v>
      </c>
      <c r="F17" s="4">
        <f t="shared" si="0"/>
        <v>26.305220883534137</v>
      </c>
      <c r="G17" s="4">
        <f t="shared" si="1"/>
        <v>73.694779116465867</v>
      </c>
    </row>
    <row r="18" spans="1:7">
      <c r="A18" s="2" t="s">
        <v>35</v>
      </c>
      <c r="B18" s="2" t="s">
        <v>36</v>
      </c>
      <c r="C18" s="9">
        <v>76</v>
      </c>
      <c r="D18" s="10">
        <v>1608</v>
      </c>
      <c r="E18" s="11">
        <v>376</v>
      </c>
      <c r="F18" s="4">
        <f t="shared" si="0"/>
        <v>23.383084577114428</v>
      </c>
      <c r="G18" s="4">
        <f t="shared" si="1"/>
        <v>76.616915422885569</v>
      </c>
    </row>
    <row r="19" spans="1:7">
      <c r="A19" s="2" t="s">
        <v>37</v>
      </c>
      <c r="B19" s="2" t="s">
        <v>38</v>
      </c>
      <c r="C19" s="9">
        <v>115</v>
      </c>
      <c r="D19" s="10">
        <v>2453</v>
      </c>
      <c r="E19" s="11">
        <v>423</v>
      </c>
      <c r="F19" s="4">
        <f t="shared" si="0"/>
        <v>17.244190786791684</v>
      </c>
      <c r="G19" s="4">
        <f t="shared" si="1"/>
        <v>82.755809213208323</v>
      </c>
    </row>
    <row r="20" spans="1:7">
      <c r="A20" s="2" t="s">
        <v>39</v>
      </c>
      <c r="B20" s="2" t="s">
        <v>40</v>
      </c>
      <c r="C20" s="9">
        <v>96</v>
      </c>
      <c r="D20" s="10">
        <v>2070</v>
      </c>
      <c r="E20" s="11">
        <v>394</v>
      </c>
      <c r="F20" s="4">
        <f t="shared" si="0"/>
        <v>19.033816425120772</v>
      </c>
      <c r="G20" s="4">
        <f t="shared" si="1"/>
        <v>80.966183574879224</v>
      </c>
    </row>
    <row r="21" spans="1:7">
      <c r="A21" s="2" t="s">
        <v>41</v>
      </c>
      <c r="B21" s="2" t="s">
        <v>42</v>
      </c>
      <c r="C21" s="9">
        <v>81</v>
      </c>
      <c r="D21" s="10">
        <v>1693</v>
      </c>
      <c r="E21" s="11">
        <v>541</v>
      </c>
      <c r="F21" s="4">
        <f t="shared" si="0"/>
        <v>31.955109273479032</v>
      </c>
      <c r="G21" s="4">
        <f t="shared" si="1"/>
        <v>68.044890726520975</v>
      </c>
    </row>
    <row r="22" spans="1:7">
      <c r="A22" s="2" t="s">
        <v>43</v>
      </c>
      <c r="B22" s="2" t="s">
        <v>44</v>
      </c>
      <c r="C22" s="9">
        <v>63</v>
      </c>
      <c r="D22" s="10">
        <v>1258</v>
      </c>
      <c r="E22" s="11">
        <v>280</v>
      </c>
      <c r="F22" s="4">
        <f t="shared" si="0"/>
        <v>22.257551669316374</v>
      </c>
      <c r="G22" s="4">
        <f t="shared" si="1"/>
        <v>77.742448330683629</v>
      </c>
    </row>
    <row r="23" spans="1:7">
      <c r="A23" s="2" t="s">
        <v>45</v>
      </c>
      <c r="B23" s="2" t="s">
        <v>46</v>
      </c>
      <c r="C23" s="9">
        <v>128</v>
      </c>
      <c r="D23" s="10">
        <v>2794</v>
      </c>
      <c r="E23" s="11">
        <v>593</v>
      </c>
      <c r="F23" s="4">
        <f t="shared" si="0"/>
        <v>21.224051539012166</v>
      </c>
      <c r="G23" s="4">
        <f t="shared" si="1"/>
        <v>78.775948460987834</v>
      </c>
    </row>
    <row r="24" spans="1:7">
      <c r="A24" s="2" t="s">
        <v>47</v>
      </c>
      <c r="B24" s="2" t="s">
        <v>48</v>
      </c>
      <c r="C24" s="9">
        <v>449</v>
      </c>
      <c r="D24" s="10">
        <v>9577</v>
      </c>
      <c r="E24" s="11">
        <v>1300</v>
      </c>
      <c r="F24" s="4">
        <f t="shared" si="0"/>
        <v>13.57418815913125</v>
      </c>
      <c r="G24" s="4">
        <f t="shared" si="1"/>
        <v>86.425811840868747</v>
      </c>
    </row>
    <row r="25" spans="1:7">
      <c r="A25" s="2" t="s">
        <v>49</v>
      </c>
      <c r="B25" s="2" t="s">
        <v>50</v>
      </c>
      <c r="C25" s="9">
        <v>609</v>
      </c>
      <c r="D25" s="10">
        <v>14018</v>
      </c>
      <c r="E25" s="11">
        <v>2983</v>
      </c>
      <c r="F25" s="4">
        <f t="shared" si="0"/>
        <v>21.279783135968042</v>
      </c>
      <c r="G25" s="4">
        <f t="shared" si="1"/>
        <v>78.720216864031954</v>
      </c>
    </row>
    <row r="26" spans="1:7">
      <c r="A26" s="2" t="s">
        <v>51</v>
      </c>
      <c r="B26" s="2" t="s">
        <v>52</v>
      </c>
      <c r="C26" s="9">
        <v>111</v>
      </c>
      <c r="D26" s="10">
        <v>2383</v>
      </c>
      <c r="E26" s="11">
        <v>545</v>
      </c>
      <c r="F26" s="4">
        <f t="shared" si="0"/>
        <v>22.870331514897188</v>
      </c>
      <c r="G26" s="4">
        <f t="shared" si="1"/>
        <v>77.129668485102812</v>
      </c>
    </row>
    <row r="27" spans="1:7">
      <c r="A27" s="2" t="s">
        <v>53</v>
      </c>
      <c r="B27" s="2" t="s">
        <v>54</v>
      </c>
      <c r="C27" s="9">
        <v>189</v>
      </c>
      <c r="D27" s="10">
        <v>3986</v>
      </c>
      <c r="E27" s="11">
        <v>884</v>
      </c>
      <c r="F27" s="4">
        <f t="shared" si="0"/>
        <v>22.177621675865531</v>
      </c>
      <c r="G27" s="4">
        <f t="shared" si="1"/>
        <v>77.822378324134462</v>
      </c>
    </row>
    <row r="28" spans="1:7">
      <c r="A28" s="2" t="s">
        <v>55</v>
      </c>
      <c r="B28" s="2" t="s">
        <v>56</v>
      </c>
      <c r="C28" s="9">
        <v>268</v>
      </c>
      <c r="D28" s="10">
        <v>6655</v>
      </c>
      <c r="E28" s="11">
        <v>1220</v>
      </c>
      <c r="F28" s="4">
        <f t="shared" si="0"/>
        <v>18.332081141998497</v>
      </c>
      <c r="G28" s="4">
        <f t="shared" si="1"/>
        <v>81.667918858001499</v>
      </c>
    </row>
    <row r="29" spans="1:7">
      <c r="B29" s="6" t="s">
        <v>57</v>
      </c>
      <c r="C29" s="7">
        <f>SUM(C5:C28)</f>
        <v>8501</v>
      </c>
      <c r="D29" s="7">
        <f>SUM(D5:D28)</f>
        <v>199304</v>
      </c>
      <c r="E29" s="7">
        <f>SUM(E5:E28)</f>
        <v>37405</v>
      </c>
      <c r="F29" s="8">
        <f t="shared" si="0"/>
        <v>18.767811985710274</v>
      </c>
      <c r="G29" s="8">
        <f t="shared" si="1"/>
        <v>81.232188014289733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C7" sqref="C7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62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3"/>
      <c r="D4" s="33"/>
      <c r="E4" s="33"/>
      <c r="F4" s="33"/>
      <c r="G4" s="31"/>
    </row>
    <row r="5" spans="1:7">
      <c r="A5" s="2" t="s">
        <v>9</v>
      </c>
      <c r="B5" s="13" t="s">
        <v>10</v>
      </c>
      <c r="C5" s="27">
        <v>188</v>
      </c>
      <c r="D5" s="27">
        <v>4001</v>
      </c>
      <c r="E5" s="24">
        <v>884</v>
      </c>
      <c r="F5" s="21">
        <f t="shared" ref="F5:F29" si="0">E5/D5*100</f>
        <v>22.094476380904773</v>
      </c>
      <c r="G5" s="18">
        <f t="shared" ref="G5:G29" si="1">100-F5</f>
        <v>77.90552361909522</v>
      </c>
    </row>
    <row r="6" spans="1:7">
      <c r="A6" s="2" t="s">
        <v>11</v>
      </c>
      <c r="B6" s="14" t="s">
        <v>12</v>
      </c>
      <c r="C6" s="27">
        <v>186</v>
      </c>
      <c r="D6" s="27">
        <v>4057</v>
      </c>
      <c r="E6" s="24">
        <v>810</v>
      </c>
      <c r="F6" s="21">
        <f t="shared" si="0"/>
        <v>19.965491742666998</v>
      </c>
      <c r="G6" s="18">
        <f t="shared" si="1"/>
        <v>80.034508257333002</v>
      </c>
    </row>
    <row r="7" spans="1:7">
      <c r="A7" s="2" t="s">
        <v>13</v>
      </c>
      <c r="B7" s="13" t="s">
        <v>14</v>
      </c>
      <c r="C7" s="27">
        <v>2401</v>
      </c>
      <c r="D7" s="27">
        <v>58260</v>
      </c>
      <c r="E7" s="24">
        <v>7227</v>
      </c>
      <c r="F7" s="21">
        <f t="shared" si="0"/>
        <v>12.404737384140061</v>
      </c>
      <c r="G7" s="18">
        <f t="shared" si="1"/>
        <v>87.595262615859937</v>
      </c>
    </row>
    <row r="8" spans="1:7">
      <c r="A8" s="2" t="s">
        <v>15</v>
      </c>
      <c r="B8" s="13" t="s">
        <v>16</v>
      </c>
      <c r="C8" s="27">
        <v>59</v>
      </c>
      <c r="D8" s="27">
        <v>1395</v>
      </c>
      <c r="E8" s="24">
        <v>275</v>
      </c>
      <c r="F8" s="21">
        <f t="shared" si="0"/>
        <v>19.713261648745519</v>
      </c>
      <c r="G8" s="18">
        <f t="shared" si="1"/>
        <v>80.286738351254485</v>
      </c>
    </row>
    <row r="9" spans="1:7">
      <c r="A9" s="2" t="s">
        <v>17</v>
      </c>
      <c r="B9" s="13" t="s">
        <v>18</v>
      </c>
      <c r="C9" s="27">
        <v>417</v>
      </c>
      <c r="D9" s="27">
        <v>10183</v>
      </c>
      <c r="E9" s="24">
        <v>2557</v>
      </c>
      <c r="F9" s="21">
        <f t="shared" si="0"/>
        <v>25.110478248060492</v>
      </c>
      <c r="G9" s="18">
        <f t="shared" si="1"/>
        <v>74.889521751939512</v>
      </c>
    </row>
    <row r="10" spans="1:7">
      <c r="A10" s="2" t="s">
        <v>19</v>
      </c>
      <c r="B10" s="13" t="s">
        <v>20</v>
      </c>
      <c r="C10" s="27">
        <v>609</v>
      </c>
      <c r="D10" s="27">
        <v>14305</v>
      </c>
      <c r="E10" s="24">
        <v>3712</v>
      </c>
      <c r="F10" s="21">
        <f t="shared" si="0"/>
        <v>25.948968891995804</v>
      </c>
      <c r="G10" s="18">
        <f t="shared" si="1"/>
        <v>74.051031108004196</v>
      </c>
    </row>
    <row r="11" spans="1:7">
      <c r="A11" s="2" t="s">
        <v>21</v>
      </c>
      <c r="B11" s="13" t="s">
        <v>22</v>
      </c>
      <c r="C11" s="27">
        <v>527</v>
      </c>
      <c r="D11" s="27">
        <v>13091</v>
      </c>
      <c r="E11" s="24">
        <v>2664</v>
      </c>
      <c r="F11" s="21">
        <f t="shared" si="0"/>
        <v>20.349858681536933</v>
      </c>
      <c r="G11" s="18">
        <f t="shared" si="1"/>
        <v>79.650141318463071</v>
      </c>
    </row>
    <row r="12" spans="1:7">
      <c r="A12" s="2" t="s">
        <v>23</v>
      </c>
      <c r="B12" s="13" t="s">
        <v>24</v>
      </c>
      <c r="C12" s="27">
        <v>605</v>
      </c>
      <c r="D12" s="27">
        <v>14923</v>
      </c>
      <c r="E12" s="24">
        <v>3472</v>
      </c>
      <c r="F12" s="21">
        <f t="shared" si="0"/>
        <v>23.266099309790256</v>
      </c>
      <c r="G12" s="18">
        <f t="shared" si="1"/>
        <v>76.733900690209737</v>
      </c>
    </row>
    <row r="13" spans="1:7">
      <c r="A13" s="2" t="s">
        <v>25</v>
      </c>
      <c r="B13" s="13" t="s">
        <v>26</v>
      </c>
      <c r="C13" s="27">
        <v>617</v>
      </c>
      <c r="D13" s="27">
        <v>15073</v>
      </c>
      <c r="E13" s="24">
        <v>2806</v>
      </c>
      <c r="F13" s="21">
        <f t="shared" si="0"/>
        <v>18.616068466794928</v>
      </c>
      <c r="G13" s="18">
        <f t="shared" si="1"/>
        <v>81.383931533205072</v>
      </c>
    </row>
    <row r="14" spans="1:7">
      <c r="A14" s="2" t="s">
        <v>27</v>
      </c>
      <c r="B14" s="13" t="s">
        <v>28</v>
      </c>
      <c r="C14" s="27">
        <v>318</v>
      </c>
      <c r="D14" s="27">
        <v>7026</v>
      </c>
      <c r="E14" s="24">
        <v>1822</v>
      </c>
      <c r="F14" s="21">
        <f t="shared" si="0"/>
        <v>25.932251636777682</v>
      </c>
      <c r="G14" s="18">
        <f t="shared" si="1"/>
        <v>74.067748363222321</v>
      </c>
    </row>
    <row r="15" spans="1:7">
      <c r="A15" s="2" t="s">
        <v>29</v>
      </c>
      <c r="B15" s="13" t="s">
        <v>30</v>
      </c>
      <c r="C15" s="27">
        <v>166</v>
      </c>
      <c r="D15" s="27">
        <v>3639</v>
      </c>
      <c r="E15" s="24">
        <v>997</v>
      </c>
      <c r="F15" s="21">
        <f t="shared" si="0"/>
        <v>27.397636713382795</v>
      </c>
      <c r="G15" s="18">
        <f t="shared" si="1"/>
        <v>72.602363286617205</v>
      </c>
    </row>
    <row r="16" spans="1:7">
      <c r="A16" s="2" t="s">
        <v>31</v>
      </c>
      <c r="B16" s="13" t="s">
        <v>32</v>
      </c>
      <c r="C16" s="27">
        <v>160</v>
      </c>
      <c r="D16" s="27">
        <v>3419</v>
      </c>
      <c r="E16" s="24">
        <v>755</v>
      </c>
      <c r="F16" s="21">
        <f t="shared" si="0"/>
        <v>22.0824802573852</v>
      </c>
      <c r="G16" s="18">
        <f t="shared" si="1"/>
        <v>77.9175197426148</v>
      </c>
    </row>
    <row r="17" spans="1:7">
      <c r="A17" s="2" t="s">
        <v>33</v>
      </c>
      <c r="B17" s="13" t="s">
        <v>34</v>
      </c>
      <c r="C17" s="27">
        <v>75</v>
      </c>
      <c r="D17" s="27">
        <v>1612</v>
      </c>
      <c r="E17" s="24">
        <v>465</v>
      </c>
      <c r="F17" s="21">
        <f t="shared" si="0"/>
        <v>28.846153846153843</v>
      </c>
      <c r="G17" s="18">
        <f t="shared" si="1"/>
        <v>71.15384615384616</v>
      </c>
    </row>
    <row r="18" spans="1:7">
      <c r="A18" s="2" t="s">
        <v>35</v>
      </c>
      <c r="B18" s="13" t="s">
        <v>36</v>
      </c>
      <c r="C18" s="27">
        <v>81</v>
      </c>
      <c r="D18" s="27">
        <v>1613</v>
      </c>
      <c r="E18" s="24">
        <v>439</v>
      </c>
      <c r="F18" s="21">
        <f t="shared" si="0"/>
        <v>27.216367017978921</v>
      </c>
      <c r="G18" s="18">
        <f t="shared" si="1"/>
        <v>72.783632982021075</v>
      </c>
    </row>
    <row r="19" spans="1:7">
      <c r="A19" s="2" t="s">
        <v>37</v>
      </c>
      <c r="B19" s="13" t="s">
        <v>38</v>
      </c>
      <c r="C19" s="27">
        <v>119</v>
      </c>
      <c r="D19" s="27">
        <v>2531</v>
      </c>
      <c r="E19" s="24">
        <v>587</v>
      </c>
      <c r="F19" s="21">
        <f t="shared" si="0"/>
        <v>23.192414065586725</v>
      </c>
      <c r="G19" s="18">
        <f t="shared" si="1"/>
        <v>76.807585934413282</v>
      </c>
    </row>
    <row r="20" spans="1:7">
      <c r="A20" s="2" t="s">
        <v>39</v>
      </c>
      <c r="B20" s="13" t="s">
        <v>40</v>
      </c>
      <c r="C20" s="27">
        <v>98</v>
      </c>
      <c r="D20" s="27">
        <v>2130</v>
      </c>
      <c r="E20" s="24">
        <v>461</v>
      </c>
      <c r="F20" s="21">
        <f t="shared" si="0"/>
        <v>21.643192488262912</v>
      </c>
      <c r="G20" s="18">
        <f t="shared" si="1"/>
        <v>78.356807511737088</v>
      </c>
    </row>
    <row r="21" spans="1:7">
      <c r="A21" s="2" t="s">
        <v>41</v>
      </c>
      <c r="B21" s="13" t="s">
        <v>42</v>
      </c>
      <c r="C21" s="27">
        <v>85</v>
      </c>
      <c r="D21" s="27">
        <v>1753</v>
      </c>
      <c r="E21" s="24">
        <v>560</v>
      </c>
      <c r="F21" s="21">
        <f t="shared" si="0"/>
        <v>31.945236737022249</v>
      </c>
      <c r="G21" s="18">
        <f t="shared" si="1"/>
        <v>68.054763262977758</v>
      </c>
    </row>
    <row r="22" spans="1:7">
      <c r="A22" s="2" t="s">
        <v>43</v>
      </c>
      <c r="B22" s="13" t="s">
        <v>44</v>
      </c>
      <c r="C22" s="27">
        <v>65</v>
      </c>
      <c r="D22" s="27">
        <v>1375</v>
      </c>
      <c r="E22" s="24">
        <v>253</v>
      </c>
      <c r="F22" s="21">
        <f t="shared" si="0"/>
        <v>18.399999999999999</v>
      </c>
      <c r="G22" s="18">
        <f t="shared" si="1"/>
        <v>81.599999999999994</v>
      </c>
    </row>
    <row r="23" spans="1:7">
      <c r="A23" s="2" t="s">
        <v>45</v>
      </c>
      <c r="B23" s="13" t="s">
        <v>46</v>
      </c>
      <c r="C23" s="27">
        <v>135</v>
      </c>
      <c r="D23" s="27">
        <v>2833</v>
      </c>
      <c r="E23" s="24">
        <v>652</v>
      </c>
      <c r="F23" s="21">
        <f t="shared" si="0"/>
        <v>23.01447229085775</v>
      </c>
      <c r="G23" s="18">
        <f t="shared" si="1"/>
        <v>76.985527709142247</v>
      </c>
    </row>
    <row r="24" spans="1:7">
      <c r="A24" s="2" t="s">
        <v>47</v>
      </c>
      <c r="B24" s="13" t="s">
        <v>48</v>
      </c>
      <c r="C24" s="27">
        <v>448</v>
      </c>
      <c r="D24" s="27">
        <v>9558</v>
      </c>
      <c r="E24" s="24">
        <v>1769</v>
      </c>
      <c r="F24" s="21">
        <f t="shared" si="0"/>
        <v>18.508056078677548</v>
      </c>
      <c r="G24" s="18">
        <f t="shared" si="1"/>
        <v>81.491943921322445</v>
      </c>
    </row>
    <row r="25" spans="1:7">
      <c r="A25" s="2" t="s">
        <v>49</v>
      </c>
      <c r="B25" s="13" t="s">
        <v>50</v>
      </c>
      <c r="C25" s="27">
        <v>606</v>
      </c>
      <c r="D25" s="27">
        <v>13940</v>
      </c>
      <c r="E25" s="24">
        <v>3958</v>
      </c>
      <c r="F25" s="21">
        <f t="shared" si="0"/>
        <v>28.393113342898136</v>
      </c>
      <c r="G25" s="18">
        <f t="shared" si="1"/>
        <v>71.606886657101867</v>
      </c>
    </row>
    <row r="26" spans="1:7">
      <c r="A26" s="2" t="s">
        <v>51</v>
      </c>
      <c r="B26" s="13" t="s">
        <v>52</v>
      </c>
      <c r="C26" s="27">
        <v>112</v>
      </c>
      <c r="D26" s="27">
        <v>2370</v>
      </c>
      <c r="E26" s="24">
        <v>620</v>
      </c>
      <c r="F26" s="21">
        <f t="shared" si="0"/>
        <v>26.160337552742618</v>
      </c>
      <c r="G26" s="18">
        <f t="shared" si="1"/>
        <v>73.839662447257382</v>
      </c>
    </row>
    <row r="27" spans="1:7">
      <c r="A27" s="2" t="s">
        <v>53</v>
      </c>
      <c r="B27" s="13" t="s">
        <v>54</v>
      </c>
      <c r="C27" s="27">
        <v>190</v>
      </c>
      <c r="D27" s="27">
        <v>4070</v>
      </c>
      <c r="E27" s="24">
        <v>1385</v>
      </c>
      <c r="F27" s="21">
        <f t="shared" si="0"/>
        <v>34.029484029484031</v>
      </c>
      <c r="G27" s="18">
        <f t="shared" si="1"/>
        <v>65.970515970515976</v>
      </c>
    </row>
    <row r="28" spans="1:7">
      <c r="A28" s="2" t="s">
        <v>55</v>
      </c>
      <c r="B28" s="13" t="s">
        <v>56</v>
      </c>
      <c r="C28" s="27">
        <v>270</v>
      </c>
      <c r="D28" s="27">
        <v>6661</v>
      </c>
      <c r="E28" s="24">
        <v>865</v>
      </c>
      <c r="F28" s="21">
        <f t="shared" si="0"/>
        <v>12.986038132412551</v>
      </c>
      <c r="G28" s="18">
        <f t="shared" si="1"/>
        <v>87.013961867587454</v>
      </c>
    </row>
    <row r="29" spans="1:7">
      <c r="B29" s="25" t="s">
        <v>57</v>
      </c>
      <c r="C29" s="28">
        <f>SUM(C5:C28)</f>
        <v>8537</v>
      </c>
      <c r="D29" s="28">
        <f>SUM(D5:D28)</f>
        <v>199818</v>
      </c>
      <c r="E29" s="28">
        <f>SUM(E5:E28)</f>
        <v>39995</v>
      </c>
      <c r="F29" s="29">
        <f t="shared" si="0"/>
        <v>20.015714300013013</v>
      </c>
      <c r="G29" s="26">
        <f t="shared" si="1"/>
        <v>79.984285699986984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9"/>
  <sheetViews>
    <sheetView tabSelected="1" zoomScale="90" zoomScaleNormal="90" workbookViewId="0">
      <selection activeCell="C35" sqref="C35"/>
    </sheetView>
  </sheetViews>
  <sheetFormatPr defaultColWidth="9" defaultRowHeight="12.75"/>
  <cols>
    <col min="1" max="1" width="9" customWidth="1"/>
    <col min="2" max="2" width="8" customWidth="1"/>
    <col min="3" max="3" width="48.28515625" customWidth="1"/>
    <col min="4" max="4" width="16.5703125" customWidth="1"/>
    <col min="5" max="5" width="19.28515625" customWidth="1"/>
    <col min="6" max="6" width="14.85546875" customWidth="1"/>
    <col min="7" max="7" width="16.5703125" customWidth="1"/>
    <col min="8" max="8" width="17.7109375" customWidth="1"/>
  </cols>
  <sheetData>
    <row r="1" spans="1:8" ht="12.75" customHeight="1">
      <c r="B1" s="31" t="s">
        <v>63</v>
      </c>
      <c r="C1" s="31"/>
      <c r="D1" s="31"/>
      <c r="E1" s="31"/>
      <c r="F1" s="31"/>
      <c r="G1" s="31"/>
      <c r="H1" s="31"/>
    </row>
    <row r="3" spans="1:8" ht="12.75" customHeight="1">
      <c r="B3" s="32" t="s">
        <v>1</v>
      </c>
      <c r="C3" s="32"/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</row>
    <row r="4" spans="1:8">
      <c r="B4" s="1" t="s">
        <v>7</v>
      </c>
      <c r="C4" s="1" t="s">
        <v>8</v>
      </c>
      <c r="D4" s="33"/>
      <c r="E4" s="33"/>
      <c r="F4" s="33"/>
      <c r="G4" s="31"/>
      <c r="H4" s="31"/>
    </row>
    <row r="5" spans="1:8">
      <c r="A5" s="12" t="s">
        <v>9</v>
      </c>
      <c r="B5" s="2" t="s">
        <v>9</v>
      </c>
      <c r="C5" s="13" t="s">
        <v>10</v>
      </c>
      <c r="D5" s="24">
        <v>191</v>
      </c>
      <c r="E5" s="24">
        <v>4233</v>
      </c>
      <c r="F5" s="24">
        <v>1312</v>
      </c>
      <c r="G5" s="18">
        <f t="shared" ref="G5:G29" si="0">F5/E5*100</f>
        <v>30.994566501299314</v>
      </c>
      <c r="H5" s="4">
        <f t="shared" ref="H5:H29" si="1">100-G5</f>
        <v>69.005433498700683</v>
      </c>
    </row>
    <row r="6" spans="1:8">
      <c r="A6" s="12" t="s">
        <v>11</v>
      </c>
      <c r="B6" s="2" t="s">
        <v>11</v>
      </c>
      <c r="C6" s="14" t="s">
        <v>12</v>
      </c>
      <c r="D6" s="24">
        <v>194</v>
      </c>
      <c r="E6" s="24">
        <v>4482</v>
      </c>
      <c r="F6" s="24">
        <v>1305</v>
      </c>
      <c r="G6" s="18">
        <f t="shared" si="0"/>
        <v>29.116465863453815</v>
      </c>
      <c r="H6" s="4">
        <f t="shared" si="1"/>
        <v>70.883534136546189</v>
      </c>
    </row>
    <row r="7" spans="1:8">
      <c r="A7" s="12" t="s">
        <v>13</v>
      </c>
      <c r="B7" s="2" t="s">
        <v>13</v>
      </c>
      <c r="C7" s="13" t="s">
        <v>14</v>
      </c>
      <c r="D7" s="24">
        <v>2369</v>
      </c>
      <c r="E7" s="24">
        <v>61774</v>
      </c>
      <c r="F7" s="24">
        <v>17653</v>
      </c>
      <c r="G7" s="18">
        <f t="shared" si="0"/>
        <v>28.576747498947778</v>
      </c>
      <c r="H7" s="4">
        <f t="shared" si="1"/>
        <v>71.423252501052218</v>
      </c>
    </row>
    <row r="8" spans="1:8">
      <c r="A8" s="12" t="s">
        <v>15</v>
      </c>
      <c r="B8" s="2" t="s">
        <v>15</v>
      </c>
      <c r="C8" s="13" t="s">
        <v>16</v>
      </c>
      <c r="D8" s="24">
        <v>52</v>
      </c>
      <c r="E8" s="24">
        <v>1319</v>
      </c>
      <c r="F8" s="24">
        <v>442</v>
      </c>
      <c r="G8" s="18">
        <f t="shared" si="0"/>
        <v>33.510235026535256</v>
      </c>
      <c r="H8" s="4">
        <f t="shared" si="1"/>
        <v>66.489764973464744</v>
      </c>
    </row>
    <row r="9" spans="1:8">
      <c r="A9" s="12" t="s">
        <v>17</v>
      </c>
      <c r="B9" s="2" t="s">
        <v>17</v>
      </c>
      <c r="C9" s="13" t="s">
        <v>18</v>
      </c>
      <c r="D9" s="24">
        <v>418</v>
      </c>
      <c r="E9" s="24">
        <v>10991</v>
      </c>
      <c r="F9" s="24">
        <v>3279</v>
      </c>
      <c r="G9" s="18">
        <f t="shared" si="0"/>
        <v>29.833500136475301</v>
      </c>
      <c r="H9" s="4">
        <f t="shared" si="1"/>
        <v>70.166499863524706</v>
      </c>
    </row>
    <row r="10" spans="1:8">
      <c r="A10" s="12" t="s">
        <v>19</v>
      </c>
      <c r="B10" s="2" t="s">
        <v>19</v>
      </c>
      <c r="C10" s="13" t="s">
        <v>20</v>
      </c>
      <c r="D10" s="24">
        <v>606</v>
      </c>
      <c r="E10" s="24">
        <v>15916</v>
      </c>
      <c r="F10" s="24">
        <v>4464</v>
      </c>
      <c r="G10" s="18">
        <f t="shared" si="0"/>
        <v>28.047248052274444</v>
      </c>
      <c r="H10" s="4">
        <f t="shared" si="1"/>
        <v>71.952751947725559</v>
      </c>
    </row>
    <row r="11" spans="1:8">
      <c r="A11" s="12" t="s">
        <v>21</v>
      </c>
      <c r="B11" s="2" t="s">
        <v>21</v>
      </c>
      <c r="C11" s="13" t="s">
        <v>22</v>
      </c>
      <c r="D11" s="24">
        <v>522</v>
      </c>
      <c r="E11" s="24">
        <v>13988</v>
      </c>
      <c r="F11" s="24">
        <v>3619</v>
      </c>
      <c r="G11" s="18">
        <f t="shared" si="0"/>
        <v>25.872176150986558</v>
      </c>
      <c r="H11" s="4">
        <f t="shared" si="1"/>
        <v>74.127823849013438</v>
      </c>
    </row>
    <row r="12" spans="1:8">
      <c r="A12" s="12" t="s">
        <v>23</v>
      </c>
      <c r="B12" s="2" t="s">
        <v>23</v>
      </c>
      <c r="C12" s="13" t="s">
        <v>24</v>
      </c>
      <c r="D12" s="24">
        <v>607</v>
      </c>
      <c r="E12" s="24">
        <v>15521</v>
      </c>
      <c r="F12" s="24">
        <v>4165</v>
      </c>
      <c r="G12" s="18">
        <f t="shared" si="0"/>
        <v>26.834611171960571</v>
      </c>
      <c r="H12" s="4">
        <f t="shared" si="1"/>
        <v>73.165388828039426</v>
      </c>
    </row>
    <row r="13" spans="1:8">
      <c r="A13" s="12" t="s">
        <v>25</v>
      </c>
      <c r="B13" s="2" t="s">
        <v>25</v>
      </c>
      <c r="C13" s="13" t="s">
        <v>26</v>
      </c>
      <c r="D13" s="24">
        <v>635</v>
      </c>
      <c r="E13" s="24">
        <v>16667</v>
      </c>
      <c r="F13" s="24">
        <v>4506</v>
      </c>
      <c r="G13" s="18">
        <f t="shared" si="0"/>
        <v>27.035459290814185</v>
      </c>
      <c r="H13" s="4">
        <f t="shared" si="1"/>
        <v>72.964540709185812</v>
      </c>
    </row>
    <row r="14" spans="1:8">
      <c r="A14" s="12" t="s">
        <v>27</v>
      </c>
      <c r="B14" s="2" t="s">
        <v>27</v>
      </c>
      <c r="C14" s="13" t="s">
        <v>28</v>
      </c>
      <c r="D14" s="24">
        <v>324</v>
      </c>
      <c r="E14" s="24">
        <v>7647</v>
      </c>
      <c r="F14" s="24">
        <v>2469</v>
      </c>
      <c r="G14" s="18">
        <f t="shared" si="0"/>
        <v>32.287171439780302</v>
      </c>
      <c r="H14" s="4">
        <f t="shared" si="1"/>
        <v>67.712828560219691</v>
      </c>
    </row>
    <row r="15" spans="1:8">
      <c r="A15" s="12" t="s">
        <v>29</v>
      </c>
      <c r="B15" s="2" t="s">
        <v>29</v>
      </c>
      <c r="C15" s="13" t="s">
        <v>30</v>
      </c>
      <c r="D15" s="24">
        <v>173</v>
      </c>
      <c r="E15" s="24">
        <v>4056</v>
      </c>
      <c r="F15" s="24">
        <v>1220</v>
      </c>
      <c r="G15" s="18">
        <f t="shared" si="0"/>
        <v>30.078895463510847</v>
      </c>
      <c r="H15" s="4">
        <f t="shared" si="1"/>
        <v>69.921104536489153</v>
      </c>
    </row>
    <row r="16" spans="1:8">
      <c r="A16" s="12" t="s">
        <v>31</v>
      </c>
      <c r="B16" s="2" t="s">
        <v>31</v>
      </c>
      <c r="C16" s="13" t="s">
        <v>32</v>
      </c>
      <c r="D16" s="24">
        <v>165</v>
      </c>
      <c r="E16" s="24">
        <v>3838</v>
      </c>
      <c r="F16" s="24">
        <v>1077</v>
      </c>
      <c r="G16" s="18">
        <f t="shared" si="0"/>
        <v>28.061490359562274</v>
      </c>
      <c r="H16" s="4">
        <f t="shared" si="1"/>
        <v>71.938509640437729</v>
      </c>
    </row>
    <row r="17" spans="1:8">
      <c r="A17" s="12" t="s">
        <v>33</v>
      </c>
      <c r="B17" s="2" t="s">
        <v>33</v>
      </c>
      <c r="C17" s="13" t="s">
        <v>34</v>
      </c>
      <c r="D17" s="24">
        <v>78</v>
      </c>
      <c r="E17" s="24">
        <v>1788</v>
      </c>
      <c r="F17" s="24">
        <v>484</v>
      </c>
      <c r="G17" s="18">
        <f t="shared" si="0"/>
        <v>27.069351230425053</v>
      </c>
      <c r="H17" s="4">
        <f t="shared" si="1"/>
        <v>72.930648769574944</v>
      </c>
    </row>
    <row r="18" spans="1:8">
      <c r="A18" s="12" t="s">
        <v>35</v>
      </c>
      <c r="B18" s="2" t="s">
        <v>35</v>
      </c>
      <c r="C18" s="13" t="s">
        <v>36</v>
      </c>
      <c r="D18" s="24">
        <v>84</v>
      </c>
      <c r="E18" s="24">
        <v>1908</v>
      </c>
      <c r="F18" s="24">
        <v>526</v>
      </c>
      <c r="G18" s="18">
        <f t="shared" si="0"/>
        <v>27.568134171907754</v>
      </c>
      <c r="H18" s="4">
        <f t="shared" si="1"/>
        <v>72.431865828092242</v>
      </c>
    </row>
    <row r="19" spans="1:8">
      <c r="A19" s="12" t="s">
        <v>37</v>
      </c>
      <c r="B19" s="2" t="s">
        <v>37</v>
      </c>
      <c r="C19" s="13" t="s">
        <v>38</v>
      </c>
      <c r="D19" s="24">
        <v>127</v>
      </c>
      <c r="E19" s="24">
        <v>2864</v>
      </c>
      <c r="F19" s="24">
        <v>771</v>
      </c>
      <c r="G19" s="18">
        <f t="shared" si="0"/>
        <v>26.920391061452513</v>
      </c>
      <c r="H19" s="4">
        <f t="shared" si="1"/>
        <v>73.079608938547494</v>
      </c>
    </row>
    <row r="20" spans="1:8">
      <c r="A20" s="12" t="s">
        <v>39</v>
      </c>
      <c r="B20" s="2" t="s">
        <v>39</v>
      </c>
      <c r="C20" s="13" t="s">
        <v>40</v>
      </c>
      <c r="D20" s="24">
        <v>100</v>
      </c>
      <c r="E20" s="24">
        <v>2329</v>
      </c>
      <c r="F20" s="24">
        <v>590</v>
      </c>
      <c r="G20" s="18">
        <f t="shared" si="0"/>
        <v>25.332760841562902</v>
      </c>
      <c r="H20" s="4">
        <f t="shared" si="1"/>
        <v>74.667239158437098</v>
      </c>
    </row>
    <row r="21" spans="1:8">
      <c r="A21" s="12" t="s">
        <v>41</v>
      </c>
      <c r="B21" s="2" t="s">
        <v>41</v>
      </c>
      <c r="C21" s="13" t="s">
        <v>42</v>
      </c>
      <c r="D21" s="24">
        <v>90</v>
      </c>
      <c r="E21" s="24">
        <v>2064</v>
      </c>
      <c r="F21" s="24">
        <v>720</v>
      </c>
      <c r="G21" s="18">
        <f t="shared" si="0"/>
        <v>34.883720930232556</v>
      </c>
      <c r="H21" s="4">
        <f t="shared" si="1"/>
        <v>65.116279069767444</v>
      </c>
    </row>
    <row r="22" spans="1:8">
      <c r="A22" s="12" t="s">
        <v>43</v>
      </c>
      <c r="B22" s="2" t="s">
        <v>43</v>
      </c>
      <c r="C22" s="13" t="s">
        <v>44</v>
      </c>
      <c r="D22" s="24">
        <v>73</v>
      </c>
      <c r="E22" s="24">
        <v>1644</v>
      </c>
      <c r="F22" s="24">
        <v>473</v>
      </c>
      <c r="G22" s="18">
        <f t="shared" si="0"/>
        <v>28.771289537712896</v>
      </c>
      <c r="H22" s="4">
        <f t="shared" si="1"/>
        <v>71.228710462287097</v>
      </c>
    </row>
    <row r="23" spans="1:8">
      <c r="A23" s="12" t="s">
        <v>45</v>
      </c>
      <c r="B23" s="2" t="s">
        <v>45</v>
      </c>
      <c r="C23" s="13" t="s">
        <v>46</v>
      </c>
      <c r="D23" s="24">
        <v>132</v>
      </c>
      <c r="E23" s="24">
        <v>3084</v>
      </c>
      <c r="F23" s="24">
        <v>761</v>
      </c>
      <c r="G23" s="18">
        <f t="shared" si="0"/>
        <v>24.675745784695202</v>
      </c>
      <c r="H23" s="4">
        <f t="shared" si="1"/>
        <v>75.324254215304791</v>
      </c>
    </row>
    <row r="24" spans="1:8">
      <c r="A24" s="12" t="s">
        <v>47</v>
      </c>
      <c r="B24" s="2" t="s">
        <v>47</v>
      </c>
      <c r="C24" s="13" t="s">
        <v>48</v>
      </c>
      <c r="D24" s="24">
        <v>449</v>
      </c>
      <c r="E24" s="24">
        <v>10087</v>
      </c>
      <c r="F24" s="24">
        <v>2756</v>
      </c>
      <c r="G24" s="18">
        <f t="shared" si="0"/>
        <v>27.322296024586102</v>
      </c>
      <c r="H24" s="4">
        <f t="shared" si="1"/>
        <v>72.677703975413891</v>
      </c>
    </row>
    <row r="25" spans="1:8">
      <c r="A25" s="12" t="s">
        <v>49</v>
      </c>
      <c r="B25" s="2" t="s">
        <v>49</v>
      </c>
      <c r="C25" s="13" t="s">
        <v>50</v>
      </c>
      <c r="D25" s="24">
        <v>605</v>
      </c>
      <c r="E25" s="24">
        <v>14826</v>
      </c>
      <c r="F25" s="24">
        <v>4690</v>
      </c>
      <c r="G25" s="18">
        <f t="shared" si="0"/>
        <v>31.633616619452315</v>
      </c>
      <c r="H25" s="4">
        <f t="shared" si="1"/>
        <v>68.366383380547688</v>
      </c>
    </row>
    <row r="26" spans="1:8">
      <c r="A26" s="12" t="s">
        <v>51</v>
      </c>
      <c r="B26" s="2" t="s">
        <v>51</v>
      </c>
      <c r="C26" s="13" t="s">
        <v>52</v>
      </c>
      <c r="D26" s="24">
        <v>112</v>
      </c>
      <c r="E26" s="24">
        <v>2539</v>
      </c>
      <c r="F26" s="24">
        <v>695</v>
      </c>
      <c r="G26" s="18">
        <f t="shared" si="0"/>
        <v>27.37298148877511</v>
      </c>
      <c r="H26" s="4">
        <f t="shared" si="1"/>
        <v>72.62701851122489</v>
      </c>
    </row>
    <row r="27" spans="1:8">
      <c r="A27" s="12" t="s">
        <v>53</v>
      </c>
      <c r="B27" s="2" t="s">
        <v>53</v>
      </c>
      <c r="C27" s="13" t="s">
        <v>54</v>
      </c>
      <c r="D27" s="24">
        <v>202</v>
      </c>
      <c r="E27" s="24">
        <v>4500</v>
      </c>
      <c r="F27" s="24">
        <v>1301</v>
      </c>
      <c r="G27" s="18">
        <f t="shared" si="0"/>
        <v>28.911111111111111</v>
      </c>
      <c r="H27" s="4">
        <f t="shared" si="1"/>
        <v>71.088888888888889</v>
      </c>
    </row>
    <row r="28" spans="1:8">
      <c r="A28" s="12" t="s">
        <v>55</v>
      </c>
      <c r="B28" s="2" t="s">
        <v>55</v>
      </c>
      <c r="C28" s="13" t="s">
        <v>56</v>
      </c>
      <c r="D28" s="24">
        <v>283</v>
      </c>
      <c r="E28" s="24">
        <v>7583</v>
      </c>
      <c r="F28" s="24">
        <v>1774</v>
      </c>
      <c r="G28" s="18">
        <f t="shared" si="0"/>
        <v>23.394434920216273</v>
      </c>
      <c r="H28" s="4">
        <f t="shared" si="1"/>
        <v>76.60556507978373</v>
      </c>
    </row>
    <row r="29" spans="1:8">
      <c r="C29" s="6" t="s">
        <v>57</v>
      </c>
      <c r="D29" s="15">
        <f>SUM(D5:D28)</f>
        <v>8591</v>
      </c>
      <c r="E29" s="15">
        <f>SUM(E5:E28)</f>
        <v>215648</v>
      </c>
      <c r="F29" s="15">
        <f>SUM(F5:F28)</f>
        <v>61052</v>
      </c>
      <c r="G29" s="8">
        <f t="shared" si="0"/>
        <v>28.31095117970025</v>
      </c>
      <c r="H29" s="8">
        <f t="shared" si="1"/>
        <v>71.689048820299746</v>
      </c>
    </row>
  </sheetData>
  <sheetProtection selectLockedCells="1" selectUnlockedCells="1"/>
  <mergeCells count="7">
    <mergeCell ref="B1:H1"/>
    <mergeCell ref="B3:C3"/>
    <mergeCell ref="D3:D4"/>
    <mergeCell ref="E3:E4"/>
    <mergeCell ref="F3:F4"/>
    <mergeCell ref="G3:G4"/>
    <mergeCell ref="H3:H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D38" sqref="D38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64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3"/>
      <c r="D4" s="33"/>
      <c r="E4" s="33"/>
      <c r="F4" s="31"/>
      <c r="G4" s="31"/>
    </row>
    <row r="5" spans="1:7">
      <c r="A5" s="2" t="s">
        <v>9</v>
      </c>
      <c r="B5" s="13" t="s">
        <v>10</v>
      </c>
      <c r="C5" s="24">
        <v>193</v>
      </c>
      <c r="D5" s="24">
        <v>4129</v>
      </c>
      <c r="E5" s="24">
        <v>1931</v>
      </c>
      <c r="F5" s="18">
        <f t="shared" ref="F5:F29" si="0">E5/D5*100</f>
        <v>46.766771615403243</v>
      </c>
      <c r="G5" s="4">
        <f t="shared" ref="G5:G29" si="1">100-F5</f>
        <v>53.233228384596757</v>
      </c>
    </row>
    <row r="6" spans="1:7">
      <c r="A6" s="2" t="s">
        <v>11</v>
      </c>
      <c r="B6" s="14" t="s">
        <v>12</v>
      </c>
      <c r="C6" s="24">
        <v>191</v>
      </c>
      <c r="D6" s="24">
        <v>4253</v>
      </c>
      <c r="E6" s="24">
        <v>1744</v>
      </c>
      <c r="F6" s="18">
        <f t="shared" si="0"/>
        <v>41.006348459910654</v>
      </c>
      <c r="G6" s="4">
        <f t="shared" si="1"/>
        <v>58.993651540089346</v>
      </c>
    </row>
    <row r="7" spans="1:7">
      <c r="A7" s="2" t="s">
        <v>13</v>
      </c>
      <c r="B7" s="13" t="s">
        <v>14</v>
      </c>
      <c r="C7" s="24">
        <v>2403</v>
      </c>
      <c r="D7" s="24">
        <v>58276</v>
      </c>
      <c r="E7" s="24">
        <v>18865</v>
      </c>
      <c r="F7" s="18">
        <f t="shared" si="0"/>
        <v>32.371816871439357</v>
      </c>
      <c r="G7" s="4">
        <f t="shared" si="1"/>
        <v>67.628183128560636</v>
      </c>
    </row>
    <row r="8" spans="1:7">
      <c r="A8" s="2" t="s">
        <v>15</v>
      </c>
      <c r="B8" s="13" t="s">
        <v>16</v>
      </c>
      <c r="C8" s="24">
        <v>51</v>
      </c>
      <c r="D8" s="24">
        <v>1276</v>
      </c>
      <c r="E8" s="24">
        <v>563</v>
      </c>
      <c r="F8" s="18">
        <f t="shared" si="0"/>
        <v>44.122257053291534</v>
      </c>
      <c r="G8" s="4">
        <f t="shared" si="1"/>
        <v>55.877742946708466</v>
      </c>
    </row>
    <row r="9" spans="1:7">
      <c r="A9" s="2" t="s">
        <v>17</v>
      </c>
      <c r="B9" s="13" t="s">
        <v>18</v>
      </c>
      <c r="C9" s="24">
        <v>417</v>
      </c>
      <c r="D9" s="24">
        <v>10582</v>
      </c>
      <c r="E9" s="24">
        <v>4008</v>
      </c>
      <c r="F9" s="18">
        <f t="shared" si="0"/>
        <v>37.875637875637871</v>
      </c>
      <c r="G9" s="4">
        <f t="shared" si="1"/>
        <v>62.124362124362129</v>
      </c>
    </row>
    <row r="10" spans="1:7">
      <c r="A10" s="2" t="s">
        <v>19</v>
      </c>
      <c r="B10" s="13" t="s">
        <v>20</v>
      </c>
      <c r="C10" s="24">
        <v>603</v>
      </c>
      <c r="D10" s="24">
        <v>15332</v>
      </c>
      <c r="E10" s="24">
        <v>5268</v>
      </c>
      <c r="F10" s="18">
        <f t="shared" si="0"/>
        <v>34.35950952256718</v>
      </c>
      <c r="G10" s="4">
        <f t="shared" si="1"/>
        <v>65.64049047743282</v>
      </c>
    </row>
    <row r="11" spans="1:7">
      <c r="A11" s="2" t="s">
        <v>21</v>
      </c>
      <c r="B11" s="13" t="s">
        <v>22</v>
      </c>
      <c r="C11" s="24">
        <v>523</v>
      </c>
      <c r="D11" s="24">
        <v>13467</v>
      </c>
      <c r="E11" s="24">
        <v>4436</v>
      </c>
      <c r="F11" s="18">
        <f t="shared" si="0"/>
        <v>32.939778718348556</v>
      </c>
      <c r="G11" s="4">
        <f t="shared" si="1"/>
        <v>67.060221281651451</v>
      </c>
    </row>
    <row r="12" spans="1:7">
      <c r="A12" s="2" t="s">
        <v>23</v>
      </c>
      <c r="B12" s="13" t="s">
        <v>24</v>
      </c>
      <c r="C12" s="24">
        <v>611</v>
      </c>
      <c r="D12" s="24">
        <v>15675</v>
      </c>
      <c r="E12" s="24">
        <v>4878</v>
      </c>
      <c r="F12" s="18">
        <f t="shared" si="0"/>
        <v>31.119617224880379</v>
      </c>
      <c r="G12" s="4">
        <f t="shared" si="1"/>
        <v>68.880382775119614</v>
      </c>
    </row>
    <row r="13" spans="1:7">
      <c r="A13" s="2" t="s">
        <v>25</v>
      </c>
      <c r="B13" s="13" t="s">
        <v>26</v>
      </c>
      <c r="C13" s="24">
        <v>645</v>
      </c>
      <c r="D13" s="24">
        <v>16276</v>
      </c>
      <c r="E13" s="24">
        <v>5659</v>
      </c>
      <c r="F13" s="18">
        <f t="shared" si="0"/>
        <v>34.768985008601625</v>
      </c>
      <c r="G13" s="4">
        <f t="shared" si="1"/>
        <v>65.231014991398382</v>
      </c>
    </row>
    <row r="14" spans="1:7">
      <c r="A14" s="2" t="s">
        <v>27</v>
      </c>
      <c r="B14" s="13" t="s">
        <v>28</v>
      </c>
      <c r="C14" s="24">
        <v>320</v>
      </c>
      <c r="D14" s="24">
        <v>7238</v>
      </c>
      <c r="E14" s="24">
        <v>2902</v>
      </c>
      <c r="F14" s="18">
        <f t="shared" si="0"/>
        <v>40.093948604586906</v>
      </c>
      <c r="G14" s="4">
        <f t="shared" si="1"/>
        <v>59.906051395413094</v>
      </c>
    </row>
    <row r="15" spans="1:7">
      <c r="A15" s="2" t="s">
        <v>29</v>
      </c>
      <c r="B15" s="13" t="s">
        <v>30</v>
      </c>
      <c r="C15" s="24">
        <v>171</v>
      </c>
      <c r="D15" s="24">
        <v>3967</v>
      </c>
      <c r="E15" s="24">
        <v>1487</v>
      </c>
      <c r="F15" s="18">
        <f t="shared" si="0"/>
        <v>37.484245021426773</v>
      </c>
      <c r="G15" s="4">
        <f t="shared" si="1"/>
        <v>62.515754978573227</v>
      </c>
    </row>
    <row r="16" spans="1:7">
      <c r="A16" s="2" t="s">
        <v>31</v>
      </c>
      <c r="B16" s="13" t="s">
        <v>32</v>
      </c>
      <c r="C16" s="24">
        <v>163</v>
      </c>
      <c r="D16" s="24">
        <v>3781</v>
      </c>
      <c r="E16" s="24">
        <v>1495</v>
      </c>
      <c r="F16" s="18">
        <f t="shared" si="0"/>
        <v>39.539804284580796</v>
      </c>
      <c r="G16" s="4">
        <f t="shared" si="1"/>
        <v>60.460195715419204</v>
      </c>
    </row>
    <row r="17" spans="1:7">
      <c r="A17" s="2" t="s">
        <v>33</v>
      </c>
      <c r="B17" s="13" t="s">
        <v>34</v>
      </c>
      <c r="C17" s="24">
        <v>74</v>
      </c>
      <c r="D17" s="24">
        <v>1673</v>
      </c>
      <c r="E17" s="24">
        <v>620</v>
      </c>
      <c r="F17" s="18">
        <f t="shared" si="0"/>
        <v>37.059175134488939</v>
      </c>
      <c r="G17" s="4">
        <f t="shared" si="1"/>
        <v>62.940824865511061</v>
      </c>
    </row>
    <row r="18" spans="1:7">
      <c r="A18" s="2" t="s">
        <v>35</v>
      </c>
      <c r="B18" s="13" t="s">
        <v>36</v>
      </c>
      <c r="C18" s="24">
        <v>84</v>
      </c>
      <c r="D18" s="24">
        <v>1870</v>
      </c>
      <c r="E18" s="24">
        <v>753</v>
      </c>
      <c r="F18" s="18">
        <f t="shared" si="0"/>
        <v>40.267379679144383</v>
      </c>
      <c r="G18" s="4">
        <f t="shared" si="1"/>
        <v>59.732620320855617</v>
      </c>
    </row>
    <row r="19" spans="1:7">
      <c r="A19" s="2" t="s">
        <v>37</v>
      </c>
      <c r="B19" s="13" t="s">
        <v>38</v>
      </c>
      <c r="C19" s="24">
        <v>127</v>
      </c>
      <c r="D19" s="24">
        <v>2860</v>
      </c>
      <c r="E19" s="24">
        <v>1239</v>
      </c>
      <c r="F19" s="18">
        <f t="shared" si="0"/>
        <v>43.32167832167832</v>
      </c>
      <c r="G19" s="4">
        <f t="shared" si="1"/>
        <v>56.67832167832168</v>
      </c>
    </row>
    <row r="20" spans="1:7">
      <c r="A20" s="2" t="s">
        <v>39</v>
      </c>
      <c r="B20" s="13" t="s">
        <v>40</v>
      </c>
      <c r="C20" s="24">
        <v>97</v>
      </c>
      <c r="D20" s="24">
        <v>2238</v>
      </c>
      <c r="E20" s="24">
        <v>931</v>
      </c>
      <c r="F20" s="18">
        <f t="shared" si="0"/>
        <v>41.599642537980344</v>
      </c>
      <c r="G20" s="4">
        <f t="shared" si="1"/>
        <v>58.400357462019656</v>
      </c>
    </row>
    <row r="21" spans="1:7">
      <c r="A21" s="2" t="s">
        <v>41</v>
      </c>
      <c r="B21" s="13" t="s">
        <v>42</v>
      </c>
      <c r="C21" s="24">
        <v>90</v>
      </c>
      <c r="D21" s="24">
        <v>2045</v>
      </c>
      <c r="E21" s="24">
        <v>945</v>
      </c>
      <c r="F21" s="18">
        <f t="shared" si="0"/>
        <v>46.210268948655262</v>
      </c>
      <c r="G21" s="4">
        <f t="shared" si="1"/>
        <v>53.789731051344738</v>
      </c>
    </row>
    <row r="22" spans="1:7">
      <c r="A22" s="2" t="s">
        <v>43</v>
      </c>
      <c r="B22" s="13" t="s">
        <v>44</v>
      </c>
      <c r="C22" s="24">
        <v>70</v>
      </c>
      <c r="D22" s="24">
        <v>1580</v>
      </c>
      <c r="E22" s="24">
        <v>701</v>
      </c>
      <c r="F22" s="18">
        <f t="shared" si="0"/>
        <v>44.367088607594937</v>
      </c>
      <c r="G22" s="4">
        <f t="shared" si="1"/>
        <v>55.632911392405063</v>
      </c>
    </row>
    <row r="23" spans="1:7">
      <c r="A23" s="2" t="s">
        <v>45</v>
      </c>
      <c r="B23" s="13" t="s">
        <v>46</v>
      </c>
      <c r="C23" s="24">
        <v>132</v>
      </c>
      <c r="D23" s="24">
        <v>2969</v>
      </c>
      <c r="E23" s="24">
        <v>1215</v>
      </c>
      <c r="F23" s="18">
        <f t="shared" si="0"/>
        <v>40.922869653081847</v>
      </c>
      <c r="G23" s="4">
        <f t="shared" si="1"/>
        <v>59.077130346918153</v>
      </c>
    </row>
    <row r="24" spans="1:7">
      <c r="A24" s="2" t="s">
        <v>47</v>
      </c>
      <c r="B24" s="13" t="s">
        <v>48</v>
      </c>
      <c r="C24" s="24">
        <v>449</v>
      </c>
      <c r="D24" s="24">
        <v>9832</v>
      </c>
      <c r="E24" s="24">
        <v>3895</v>
      </c>
      <c r="F24" s="18">
        <f t="shared" si="0"/>
        <v>39.615541090317329</v>
      </c>
      <c r="G24" s="4">
        <f t="shared" si="1"/>
        <v>60.384458909682671</v>
      </c>
    </row>
    <row r="25" spans="1:7">
      <c r="A25" s="2" t="s">
        <v>49</v>
      </c>
      <c r="B25" s="13" t="s">
        <v>50</v>
      </c>
      <c r="C25" s="24">
        <v>606</v>
      </c>
      <c r="D25" s="24">
        <v>14385</v>
      </c>
      <c r="E25" s="24">
        <v>6170</v>
      </c>
      <c r="F25" s="18">
        <f t="shared" si="0"/>
        <v>42.891901286061866</v>
      </c>
      <c r="G25" s="4">
        <f t="shared" si="1"/>
        <v>57.108098713938134</v>
      </c>
    </row>
    <row r="26" spans="1:7">
      <c r="A26" s="2" t="s">
        <v>51</v>
      </c>
      <c r="B26" s="13" t="s">
        <v>52</v>
      </c>
      <c r="C26" s="24">
        <v>112</v>
      </c>
      <c r="D26" s="24">
        <v>2502</v>
      </c>
      <c r="E26" s="24">
        <v>980</v>
      </c>
      <c r="F26" s="18">
        <f t="shared" si="0"/>
        <v>39.168665067945646</v>
      </c>
      <c r="G26" s="4">
        <f t="shared" si="1"/>
        <v>60.831334932054354</v>
      </c>
    </row>
    <row r="27" spans="1:7">
      <c r="A27" s="2" t="s">
        <v>53</v>
      </c>
      <c r="B27" s="13" t="s">
        <v>54</v>
      </c>
      <c r="C27" s="24">
        <v>204</v>
      </c>
      <c r="D27" s="24">
        <v>4480</v>
      </c>
      <c r="E27" s="24">
        <v>2110</v>
      </c>
      <c r="F27" s="18">
        <f t="shared" si="0"/>
        <v>47.098214285714285</v>
      </c>
      <c r="G27" s="4">
        <f t="shared" si="1"/>
        <v>52.901785714285715</v>
      </c>
    </row>
    <row r="28" spans="1:7">
      <c r="A28" s="2" t="s">
        <v>55</v>
      </c>
      <c r="B28" s="13" t="s">
        <v>56</v>
      </c>
      <c r="C28" s="24">
        <v>285</v>
      </c>
      <c r="D28" s="24">
        <v>7244</v>
      </c>
      <c r="E28" s="24">
        <v>1746</v>
      </c>
      <c r="F28" s="18">
        <f t="shared" si="0"/>
        <v>24.102705687465491</v>
      </c>
      <c r="G28" s="4">
        <f t="shared" si="1"/>
        <v>75.897294312534513</v>
      </c>
    </row>
    <row r="29" spans="1:7">
      <c r="B29" s="6" t="s">
        <v>57</v>
      </c>
      <c r="C29" s="15">
        <f>SUM(C5:C28)</f>
        <v>8621</v>
      </c>
      <c r="D29" s="15">
        <f>SUM(D5:D28)</f>
        <v>207930</v>
      </c>
      <c r="E29" s="15">
        <f>SUM(E5:E28)</f>
        <v>74541</v>
      </c>
      <c r="F29" s="8">
        <f t="shared" si="0"/>
        <v>35.849083826287689</v>
      </c>
      <c r="G29" s="8">
        <f t="shared" si="1"/>
        <v>64.150916173712318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9"/>
  <sheetViews>
    <sheetView zoomScale="90" zoomScaleNormal="90" workbookViewId="0">
      <selection activeCell="D39" sqref="D39"/>
    </sheetView>
  </sheetViews>
  <sheetFormatPr defaultColWidth="9" defaultRowHeight="12.75"/>
  <cols>
    <col min="1" max="1" width="8" customWidth="1"/>
    <col min="2" max="2" width="48.28515625" customWidth="1"/>
    <col min="3" max="3" width="16.5703125" customWidth="1"/>
    <col min="4" max="4" width="19.28515625" customWidth="1"/>
    <col min="5" max="5" width="14.85546875" customWidth="1"/>
    <col min="6" max="6" width="16.5703125" customWidth="1"/>
    <col min="7" max="7" width="17.7109375" customWidth="1"/>
  </cols>
  <sheetData>
    <row r="1" spans="1:7" ht="12.75" customHeight="1">
      <c r="A1" s="31" t="s">
        <v>65</v>
      </c>
      <c r="B1" s="31"/>
      <c r="C1" s="31"/>
      <c r="D1" s="31"/>
      <c r="E1" s="31"/>
      <c r="F1" s="31"/>
      <c r="G1" s="31"/>
    </row>
    <row r="3" spans="1:7" ht="12.75" customHeight="1">
      <c r="A3" s="32" t="s">
        <v>1</v>
      </c>
      <c r="B3" s="32"/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</row>
    <row r="4" spans="1:7">
      <c r="A4" s="1" t="s">
        <v>7</v>
      </c>
      <c r="B4" s="1" t="s">
        <v>8</v>
      </c>
      <c r="C4" s="33"/>
      <c r="D4" s="33"/>
      <c r="E4" s="33"/>
      <c r="F4" s="31"/>
      <c r="G4" s="31"/>
    </row>
    <row r="5" spans="1:7">
      <c r="A5" s="2" t="s">
        <v>9</v>
      </c>
      <c r="B5" s="13" t="s">
        <v>10</v>
      </c>
      <c r="C5" s="24">
        <v>192</v>
      </c>
      <c r="D5" s="24">
        <v>4254</v>
      </c>
      <c r="E5" s="24">
        <v>959</v>
      </c>
      <c r="F5" s="18">
        <f t="shared" ref="F5:F29" si="0">E5/D5*100</f>
        <v>22.543488481429243</v>
      </c>
      <c r="G5" s="4">
        <f t="shared" ref="G5:G29" si="1">100-F5</f>
        <v>77.45651151857075</v>
      </c>
    </row>
    <row r="6" spans="1:7">
      <c r="A6" s="2" t="s">
        <v>11</v>
      </c>
      <c r="B6" s="14" t="s">
        <v>12</v>
      </c>
      <c r="C6" s="24">
        <v>188</v>
      </c>
      <c r="D6" s="24">
        <v>4302</v>
      </c>
      <c r="E6" s="24">
        <v>855</v>
      </c>
      <c r="F6" s="18">
        <f t="shared" si="0"/>
        <v>19.874476987447697</v>
      </c>
      <c r="G6" s="4">
        <f t="shared" si="1"/>
        <v>80.125523012552307</v>
      </c>
    </row>
    <row r="7" spans="1:7">
      <c r="A7" s="2" t="s">
        <v>13</v>
      </c>
      <c r="B7" s="13" t="s">
        <v>14</v>
      </c>
      <c r="C7" s="24">
        <v>2401</v>
      </c>
      <c r="D7" s="24">
        <v>60610</v>
      </c>
      <c r="E7" s="24">
        <v>14380</v>
      </c>
      <c r="F7" s="18">
        <f t="shared" si="0"/>
        <v>23.725457845240058</v>
      </c>
      <c r="G7" s="4">
        <f t="shared" si="1"/>
        <v>76.274542154759942</v>
      </c>
    </row>
    <row r="8" spans="1:7">
      <c r="A8" s="2" t="s">
        <v>15</v>
      </c>
      <c r="B8" s="13" t="s">
        <v>16</v>
      </c>
      <c r="C8" s="24">
        <v>43</v>
      </c>
      <c r="D8" s="24">
        <v>1078</v>
      </c>
      <c r="E8" s="24">
        <v>247</v>
      </c>
      <c r="F8" s="18">
        <f t="shared" si="0"/>
        <v>22.912801484230055</v>
      </c>
      <c r="G8" s="4">
        <f t="shared" si="1"/>
        <v>77.087198515769941</v>
      </c>
    </row>
    <row r="9" spans="1:7">
      <c r="A9" s="2" t="s">
        <v>17</v>
      </c>
      <c r="B9" s="13" t="s">
        <v>18</v>
      </c>
      <c r="C9" s="24">
        <v>414</v>
      </c>
      <c r="D9" s="24">
        <v>10148</v>
      </c>
      <c r="E9" s="24">
        <v>2666</v>
      </c>
      <c r="F9" s="18">
        <f t="shared" si="0"/>
        <v>26.271186440677969</v>
      </c>
      <c r="G9" s="4">
        <f t="shared" si="1"/>
        <v>73.728813559322035</v>
      </c>
    </row>
    <row r="10" spans="1:7">
      <c r="A10" s="2" t="s">
        <v>19</v>
      </c>
      <c r="B10" s="13" t="s">
        <v>20</v>
      </c>
      <c r="C10" s="24">
        <v>603</v>
      </c>
      <c r="D10" s="24">
        <v>15344</v>
      </c>
      <c r="E10" s="24">
        <v>3609</v>
      </c>
      <c r="F10" s="18">
        <f t="shared" si="0"/>
        <v>23.520594369134514</v>
      </c>
      <c r="G10" s="4">
        <f t="shared" si="1"/>
        <v>76.479405630865486</v>
      </c>
    </row>
    <row r="11" spans="1:7">
      <c r="A11" s="2" t="s">
        <v>21</v>
      </c>
      <c r="B11" s="13" t="s">
        <v>22</v>
      </c>
      <c r="C11" s="24">
        <v>519</v>
      </c>
      <c r="D11" s="24">
        <v>13400</v>
      </c>
      <c r="E11" s="24">
        <v>3051</v>
      </c>
      <c r="F11" s="18">
        <f t="shared" si="0"/>
        <v>22.768656716417908</v>
      </c>
      <c r="G11" s="4">
        <f t="shared" si="1"/>
        <v>77.231343283582092</v>
      </c>
    </row>
    <row r="12" spans="1:7">
      <c r="A12" s="2" t="s">
        <v>23</v>
      </c>
      <c r="B12" s="13" t="s">
        <v>24</v>
      </c>
      <c r="C12" s="24">
        <v>615</v>
      </c>
      <c r="D12" s="24">
        <v>15771</v>
      </c>
      <c r="E12" s="24">
        <v>3524</v>
      </c>
      <c r="F12" s="18">
        <f t="shared" si="0"/>
        <v>22.344810094477204</v>
      </c>
      <c r="G12" s="4">
        <f t="shared" si="1"/>
        <v>77.655189905522803</v>
      </c>
    </row>
    <row r="13" spans="1:7">
      <c r="A13" s="2" t="s">
        <v>25</v>
      </c>
      <c r="B13" s="13" t="s">
        <v>26</v>
      </c>
      <c r="C13" s="24">
        <v>642</v>
      </c>
      <c r="D13" s="24">
        <v>16315</v>
      </c>
      <c r="E13" s="24">
        <v>3681</v>
      </c>
      <c r="F13" s="18">
        <f t="shared" si="0"/>
        <v>22.562059454489734</v>
      </c>
      <c r="G13" s="4">
        <f t="shared" si="1"/>
        <v>77.437940545510259</v>
      </c>
    </row>
    <row r="14" spans="1:7">
      <c r="A14" s="2" t="s">
        <v>27</v>
      </c>
      <c r="B14" s="13" t="s">
        <v>28</v>
      </c>
      <c r="C14" s="24">
        <v>318</v>
      </c>
      <c r="D14" s="24">
        <v>7506</v>
      </c>
      <c r="E14" s="24">
        <v>1835</v>
      </c>
      <c r="F14" s="18">
        <f t="shared" si="0"/>
        <v>24.447108979483083</v>
      </c>
      <c r="G14" s="4">
        <f t="shared" si="1"/>
        <v>75.55289102051691</v>
      </c>
    </row>
    <row r="15" spans="1:7">
      <c r="A15" s="2" t="s">
        <v>29</v>
      </c>
      <c r="B15" s="13" t="s">
        <v>30</v>
      </c>
      <c r="C15" s="24">
        <v>171</v>
      </c>
      <c r="D15" s="24">
        <v>3813</v>
      </c>
      <c r="E15" s="24">
        <v>849</v>
      </c>
      <c r="F15" s="18">
        <f t="shared" si="0"/>
        <v>22.265932336742722</v>
      </c>
      <c r="G15" s="4">
        <f t="shared" si="1"/>
        <v>77.734067663257278</v>
      </c>
    </row>
    <row r="16" spans="1:7">
      <c r="A16" s="2" t="s">
        <v>31</v>
      </c>
      <c r="B16" s="13" t="s">
        <v>32</v>
      </c>
      <c r="C16" s="24">
        <v>163</v>
      </c>
      <c r="D16" s="24">
        <v>3758</v>
      </c>
      <c r="E16" s="24">
        <v>886</v>
      </c>
      <c r="F16" s="18">
        <f t="shared" si="0"/>
        <v>23.576370409792442</v>
      </c>
      <c r="G16" s="4">
        <f t="shared" si="1"/>
        <v>76.423629590207554</v>
      </c>
    </row>
    <row r="17" spans="1:7">
      <c r="A17" s="2" t="s">
        <v>33</v>
      </c>
      <c r="B17" s="13" t="s">
        <v>34</v>
      </c>
      <c r="C17" s="24">
        <v>74</v>
      </c>
      <c r="D17" s="24">
        <v>1643</v>
      </c>
      <c r="E17" s="24">
        <v>433</v>
      </c>
      <c r="F17" s="18">
        <f t="shared" si="0"/>
        <v>26.354230066950702</v>
      </c>
      <c r="G17" s="4">
        <f t="shared" si="1"/>
        <v>73.645769933049294</v>
      </c>
    </row>
    <row r="18" spans="1:7">
      <c r="A18" s="2" t="s">
        <v>35</v>
      </c>
      <c r="B18" s="13" t="s">
        <v>36</v>
      </c>
      <c r="C18" s="24">
        <v>84</v>
      </c>
      <c r="D18" s="24">
        <v>1868</v>
      </c>
      <c r="E18" s="24">
        <v>429</v>
      </c>
      <c r="F18" s="18">
        <f t="shared" si="0"/>
        <v>22.965738758029978</v>
      </c>
      <c r="G18" s="4">
        <f t="shared" si="1"/>
        <v>77.034261241970029</v>
      </c>
    </row>
    <row r="19" spans="1:7">
      <c r="A19" s="2" t="s">
        <v>37</v>
      </c>
      <c r="B19" s="13" t="s">
        <v>38</v>
      </c>
      <c r="C19" s="24">
        <v>128</v>
      </c>
      <c r="D19" s="24">
        <v>2884</v>
      </c>
      <c r="E19" s="24">
        <v>604</v>
      </c>
      <c r="F19" s="18">
        <f t="shared" si="0"/>
        <v>20.943134535367545</v>
      </c>
      <c r="G19" s="4">
        <f t="shared" si="1"/>
        <v>79.056865464632452</v>
      </c>
    </row>
    <row r="20" spans="1:7">
      <c r="A20" s="2" t="s">
        <v>39</v>
      </c>
      <c r="B20" s="13" t="s">
        <v>40</v>
      </c>
      <c r="C20" s="24">
        <v>96</v>
      </c>
      <c r="D20" s="24">
        <v>2200</v>
      </c>
      <c r="E20" s="24">
        <v>402</v>
      </c>
      <c r="F20" s="18">
        <f t="shared" si="0"/>
        <v>18.272727272727273</v>
      </c>
      <c r="G20" s="4">
        <f t="shared" si="1"/>
        <v>81.72727272727272</v>
      </c>
    </row>
    <row r="21" spans="1:7">
      <c r="A21" s="2" t="s">
        <v>41</v>
      </c>
      <c r="B21" s="13" t="s">
        <v>42</v>
      </c>
      <c r="C21" s="24">
        <v>91</v>
      </c>
      <c r="D21" s="24">
        <v>2063</v>
      </c>
      <c r="E21" s="24">
        <v>651</v>
      </c>
      <c r="F21" s="18">
        <f t="shared" si="0"/>
        <v>31.555986427532716</v>
      </c>
      <c r="G21" s="4">
        <f t="shared" si="1"/>
        <v>68.444013572467284</v>
      </c>
    </row>
    <row r="22" spans="1:7">
      <c r="A22" s="2" t="s">
        <v>43</v>
      </c>
      <c r="B22" s="13" t="s">
        <v>44</v>
      </c>
      <c r="C22" s="24">
        <v>71</v>
      </c>
      <c r="D22" s="24">
        <v>1602</v>
      </c>
      <c r="E22" s="24">
        <v>391</v>
      </c>
      <c r="F22" s="18">
        <f t="shared" si="0"/>
        <v>24.406991260923846</v>
      </c>
      <c r="G22" s="4">
        <f t="shared" si="1"/>
        <v>75.593008739076154</v>
      </c>
    </row>
    <row r="23" spans="1:7">
      <c r="A23" s="2" t="s">
        <v>45</v>
      </c>
      <c r="B23" s="13" t="s">
        <v>46</v>
      </c>
      <c r="C23" s="24">
        <v>134</v>
      </c>
      <c r="D23" s="24">
        <v>3080</v>
      </c>
      <c r="E23" s="24">
        <v>547</v>
      </c>
      <c r="F23" s="18">
        <f t="shared" si="0"/>
        <v>17.759740259740258</v>
      </c>
      <c r="G23" s="4">
        <f t="shared" si="1"/>
        <v>82.240259740259745</v>
      </c>
    </row>
    <row r="24" spans="1:7">
      <c r="A24" s="2" t="s">
        <v>47</v>
      </c>
      <c r="B24" s="13" t="s">
        <v>48</v>
      </c>
      <c r="C24" s="24">
        <v>447</v>
      </c>
      <c r="D24" s="24">
        <v>10000</v>
      </c>
      <c r="E24" s="24">
        <v>1934</v>
      </c>
      <c r="F24" s="18">
        <f t="shared" si="0"/>
        <v>19.34</v>
      </c>
      <c r="G24" s="4">
        <f t="shared" si="1"/>
        <v>80.66</v>
      </c>
    </row>
    <row r="25" spans="1:7">
      <c r="A25" s="2" t="s">
        <v>49</v>
      </c>
      <c r="B25" s="13" t="s">
        <v>50</v>
      </c>
      <c r="C25" s="24">
        <v>607</v>
      </c>
      <c r="D25" s="24">
        <v>14548</v>
      </c>
      <c r="E25" s="24">
        <v>3407</v>
      </c>
      <c r="F25" s="18">
        <f t="shared" si="0"/>
        <v>23.419026670332691</v>
      </c>
      <c r="G25" s="4">
        <f t="shared" si="1"/>
        <v>76.580973329667302</v>
      </c>
    </row>
    <row r="26" spans="1:7">
      <c r="A26" s="2" t="s">
        <v>51</v>
      </c>
      <c r="B26" s="13" t="s">
        <v>52</v>
      </c>
      <c r="C26" s="24">
        <v>112</v>
      </c>
      <c r="D26" s="24">
        <v>2524</v>
      </c>
      <c r="E26" s="24">
        <v>480</v>
      </c>
      <c r="F26" s="18">
        <f t="shared" si="0"/>
        <v>19.017432646592709</v>
      </c>
      <c r="G26" s="4">
        <f t="shared" si="1"/>
        <v>80.982567353407291</v>
      </c>
    </row>
    <row r="27" spans="1:7">
      <c r="A27" s="2" t="s">
        <v>53</v>
      </c>
      <c r="B27" s="13" t="s">
        <v>54</v>
      </c>
      <c r="C27" s="24">
        <v>205</v>
      </c>
      <c r="D27" s="24">
        <v>4609</v>
      </c>
      <c r="E27" s="24">
        <v>1150</v>
      </c>
      <c r="F27" s="18">
        <f t="shared" si="0"/>
        <v>24.95118246908223</v>
      </c>
      <c r="G27" s="4">
        <f t="shared" si="1"/>
        <v>75.048817530917773</v>
      </c>
    </row>
    <row r="28" spans="1:7">
      <c r="A28" s="2" t="s">
        <v>55</v>
      </c>
      <c r="B28" s="13" t="s">
        <v>56</v>
      </c>
      <c r="C28" s="24">
        <v>286</v>
      </c>
      <c r="D28" s="24">
        <v>7400</v>
      </c>
      <c r="E28" s="24">
        <v>1648</v>
      </c>
      <c r="F28" s="18">
        <f t="shared" si="0"/>
        <v>22.27027027027027</v>
      </c>
      <c r="G28" s="4">
        <f t="shared" si="1"/>
        <v>77.729729729729726</v>
      </c>
    </row>
    <row r="29" spans="1:7">
      <c r="B29" s="6" t="s">
        <v>57</v>
      </c>
      <c r="C29" s="15">
        <f>SUM(C5:C28)</f>
        <v>8604</v>
      </c>
      <c r="D29" s="15">
        <f>SUM(D5:D28)</f>
        <v>210720</v>
      </c>
      <c r="E29" s="15">
        <f>SUM(E5:E28)</f>
        <v>48618</v>
      </c>
      <c r="F29" s="8">
        <f t="shared" si="0"/>
        <v>23.07232346241458</v>
      </c>
      <c r="G29" s="8">
        <f t="shared" si="1"/>
        <v>76.927676537585427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GRNBBR70L62D205T</dc:creator>
  <cp:lastModifiedBy>GRNBBR70L62D205T</cp:lastModifiedBy>
  <dcterms:created xsi:type="dcterms:W3CDTF">2022-08-24T10:40:06Z</dcterms:created>
  <dcterms:modified xsi:type="dcterms:W3CDTF">2022-08-24T10:40:07Z</dcterms:modified>
</cp:coreProperties>
</file>